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đăng ký" sheetId="3" r:id="rId1"/>
  </sheets>
  <calcPr calcId="124519"/>
</workbook>
</file>

<file path=xl/calcChain.xml><?xml version="1.0" encoding="utf-8"?>
<calcChain xmlns="http://schemas.openxmlformats.org/spreadsheetml/2006/main">
  <c r="D22" i="3"/>
  <c r="D28"/>
  <c r="D27" l="1"/>
  <c r="D29"/>
  <c r="D25"/>
  <c r="D56" s="1"/>
  <c r="D5" l="1"/>
  <c r="D6"/>
  <c r="D8"/>
  <c r="D10"/>
  <c r="D13"/>
  <c r="D14"/>
  <c r="D4"/>
  <c r="D58"/>
  <c r="D86"/>
  <c r="D85"/>
  <c r="D84"/>
  <c r="D83"/>
  <c r="D82"/>
  <c r="D81"/>
  <c r="D80"/>
  <c r="D79"/>
  <c r="D78"/>
  <c r="D76"/>
  <c r="D75"/>
  <c r="D74"/>
  <c r="D72"/>
  <c r="D71"/>
  <c r="D70"/>
  <c r="D69"/>
  <c r="D66"/>
  <c r="D65"/>
  <c r="D64"/>
  <c r="D63"/>
  <c r="D61"/>
  <c r="D60"/>
  <c r="D87" l="1"/>
</calcChain>
</file>

<file path=xl/sharedStrings.xml><?xml version="1.0" encoding="utf-8"?>
<sst xmlns="http://schemas.openxmlformats.org/spreadsheetml/2006/main" count="93" uniqueCount="91">
  <si>
    <t>TT</t>
  </si>
  <si>
    <t>Ghi chú</t>
  </si>
  <si>
    <t>Nghi Diên</t>
  </si>
  <si>
    <t>Nghi Đồng</t>
  </si>
  <si>
    <t>Nghi Hoa</t>
  </si>
  <si>
    <t>Khánh Hợp</t>
  </si>
  <si>
    <t>Nghi Hưng</t>
  </si>
  <si>
    <t>Nghi Kiều</t>
  </si>
  <si>
    <t>Nghi Lâm</t>
  </si>
  <si>
    <t>Nghi Long</t>
  </si>
  <si>
    <t>Nghi Mỹ</t>
  </si>
  <si>
    <t>Nghi Phong</t>
  </si>
  <si>
    <t>Nghi Phương</t>
  </si>
  <si>
    <t>Nghi Quang</t>
  </si>
  <si>
    <t>Nghi Thạch</t>
  </si>
  <si>
    <t>Nghi Thái</t>
  </si>
  <si>
    <t>Nghi Thiết</t>
  </si>
  <si>
    <t>Nghi Thuận</t>
  </si>
  <si>
    <t>Nghi Tiến</t>
  </si>
  <si>
    <t>Nghi Trung</t>
  </si>
  <si>
    <t>Nghi Trường</t>
  </si>
  <si>
    <t>Nghi Vạn</t>
  </si>
  <si>
    <t>Nghi Xuân</t>
  </si>
  <si>
    <t>Nghi Yên</t>
  </si>
  <si>
    <t>Phúc Thọ</t>
  </si>
  <si>
    <t>Đơn vị</t>
  </si>
  <si>
    <t>Xây mới</t>
  </si>
  <si>
    <t>Cơ quan Huyện ủy - Khối dân</t>
  </si>
  <si>
    <t>Cơ quan UBND huyện</t>
  </si>
  <si>
    <t>Cơ quan Công an huyện</t>
  </si>
  <si>
    <t>Cơ quan Quân sự huyện</t>
  </si>
  <si>
    <t>Trung tâm Y tế huyện</t>
  </si>
  <si>
    <t>Quỹ vì người nghèo huyện</t>
  </si>
  <si>
    <t>Quỹ mái ấm Công đoàn</t>
  </si>
  <si>
    <t>Tòa án nhân dân huyện</t>
  </si>
  <si>
    <t>Công ty CP đầu tư phát triển và xây dựng Quốc Tế</t>
  </si>
  <si>
    <t>Công ty CP tổng công ty đầu tư và xây dựng Nguyên Dũng</t>
  </si>
  <si>
    <t>Công ty TNHH xây dựng và thương mại Thắng Mạnh</t>
  </si>
  <si>
    <t>Công ty CP tổng công ty xây dựng Nghệ An</t>
  </si>
  <si>
    <t>Công ty CPTV và đầu tư xây dựng Thiên Hoàng</t>
  </si>
  <si>
    <t>Công ty CP thiết kế và xây dựng Trường Lộc</t>
  </si>
  <si>
    <t>Công ty TNHH tư vấn và xây dựng Tân Minh</t>
  </si>
  <si>
    <t>Công ty CP đầu tư xây dựng và thương mại Nam Sơn</t>
  </si>
  <si>
    <t>Ngành Giáo dục và Đào tạo huyện</t>
  </si>
  <si>
    <t>DANH SÁCH ĐĂNG KÝ HỖ TRỢ XÂY MỚI, SỮA CHỮA NHÀ Ở CHO HỘ NGHÈO, HỘ CÓ HOÀN CẢNH KHÓ KHĂN TRÊN ĐỊA BÀN HUYỆN NGHI LỘC                         GIAI ĐOẠN 2023 - 2025</t>
  </si>
  <si>
    <t>Số tiền (triệu đồng)</t>
  </si>
  <si>
    <t>Tổng cộng</t>
  </si>
  <si>
    <t>I. Khối các cơ quan, đơn vị, trường học trên địa bàn huyện</t>
  </si>
  <si>
    <t xml:space="preserve"> Nghi Văn</t>
  </si>
  <si>
    <t>Công Bắc</t>
  </si>
  <si>
    <t>Công Nam</t>
  </si>
  <si>
    <t xml:space="preserve"> Nghi Thịnh</t>
  </si>
  <si>
    <t xml:space="preserve"> Nghi Xá</t>
  </si>
  <si>
    <t xml:space="preserve"> TT Quán Hành</t>
  </si>
  <si>
    <t>III. Khối các xã, thị trấn</t>
  </si>
  <si>
    <t>Công ty CP xây dựng và thương mại Phúc Đức Tài</t>
  </si>
  <si>
    <t>CÔNG TY TNHH HOÀNG NGUYÊN</t>
  </si>
  <si>
    <t xml:space="preserve">Công TNHH đầu tư xây dựng Hoàng Anh </t>
  </si>
  <si>
    <t>Ca fe Nắng Mới - Nghi Thái</t>
  </si>
  <si>
    <t>Nhà tình nghĩa (huyện đoàn)</t>
  </si>
  <si>
    <t xml:space="preserve">Quỹ Mái ấm tình thương </t>
  </si>
  <si>
    <t>Công ty CP tư vấn thiết kế và xây dựng Việt Tiến</t>
  </si>
  <si>
    <t>Công ty CP tư vấn và đầu tư Xây dựng Trường Kỳ</t>
  </si>
  <si>
    <t>Công ty TNHH thương mại dịch vụ Vận tải Hải Oanh</t>
  </si>
  <si>
    <t>Công ty cổ phần WHA Industrial Zone Nghệ An</t>
  </si>
  <si>
    <t>Công ty TNHH Thành Luân</t>
  </si>
  <si>
    <t>Công ty Cổ phần Trung đô</t>
  </si>
  <si>
    <t>Công ty sản xuất kinh doanh vật liệu Quang Giang</t>
  </si>
  <si>
    <t>Công ty TNHH Thương mại và vận tải Hoa Thường</t>
  </si>
  <si>
    <t>Hội Cựu chiến binh</t>
  </si>
  <si>
    <t>Viện kiểm sát nhân dân huyện</t>
  </si>
  <si>
    <t>Bệnh viện Lao Phổi Nghệ an</t>
  </si>
  <si>
    <t>Ngân hàng cổ phần Thương mại ngoại thương - Vietcombank</t>
  </si>
  <si>
    <t>Ngân hàng TM cổ phần phát triển phát triển TP HCM HD Bank</t>
  </si>
  <si>
    <t>Công ty CP XD và Thương mại Vinh Quang</t>
  </si>
  <si>
    <t>Công ty Cổ phần xây lắp Đặng Gia</t>
  </si>
  <si>
    <t>Công ty TNHH xây dựng Huy Bình</t>
  </si>
  <si>
    <t>Công ty cổ phẩn tập đoàn Thiên Minh Đức</t>
  </si>
  <si>
    <t>Công ty cổ phần đầu tư XDTM Tân Hoàng Long</t>
  </si>
  <si>
    <t>Công ty TNHH tư vấn và xây dựng Hoàng Linh</t>
  </si>
  <si>
    <t>Công ty cổ phần và tư vấn xây dựng Ngọc Phát</t>
  </si>
  <si>
    <t>Ngân hàng Nông nghiệp và phát triển Nông thôn</t>
  </si>
  <si>
    <t>Điện lực Nghi Lộc</t>
  </si>
  <si>
    <t>Ngân hàng chính sách xã hội huyện</t>
  </si>
  <si>
    <t>Ban quản lý Dự án Đầu tư và  xây dựng huyện</t>
  </si>
  <si>
    <t>Ông Trịnh Xuân Giáo</t>
  </si>
  <si>
    <t>Bưu điện Nghi Lộc</t>
  </si>
  <si>
    <t>II. Khối doanh nghiệp, cá nhân</t>
  </si>
  <si>
    <t>Bảo hiểm xã hội huyện</t>
  </si>
  <si>
    <t>Tổng cộng (I + II + III): 12,749,000,000</t>
  </si>
  <si>
    <t>Bằng chữ: Mười hai tỷ, bảy trăm bốn mươi chín triệu đồng chẵn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</si>
</sst>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-* #,##0_-;\-* #,##0_-;_-* &quot;-&quot;??_-;_-@_-"/>
  </numFmts>
  <fonts count="9">
    <font>
      <sz val="11"/>
      <color theme="1"/>
      <name val="Calibri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indexed="64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3"/>
      <color indexed="64"/>
      <name val="Times New Roman"/>
      <family val="1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/>
    <xf numFmtId="0" fontId="6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Fill="1" applyBorder="1"/>
    <xf numFmtId="3" fontId="4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5" fontId="1" fillId="0" borderId="1" xfId="2" applyNumberFormat="1" applyFont="1" applyBorder="1" applyAlignment="1">
      <alignment horizontal="right"/>
    </xf>
    <xf numFmtId="165" fontId="1" fillId="3" borderId="1" xfId="2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165" fontId="1" fillId="0" borderId="0" xfId="0" applyNumberFormat="1" applyFont="1" applyFill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topLeftCell="A73" workbookViewId="0">
      <selection activeCell="B85" sqref="B85"/>
    </sheetView>
  </sheetViews>
  <sheetFormatPr defaultColWidth="8.85546875" defaultRowHeight="16.5"/>
  <cols>
    <col min="1" max="1" width="6" style="1" customWidth="1"/>
    <col min="2" max="2" width="58.85546875" style="1" customWidth="1"/>
    <col min="3" max="3" width="1" style="10" hidden="1" customWidth="1"/>
    <col min="4" max="4" width="18.140625" style="38" customWidth="1"/>
    <col min="5" max="5" width="9" style="1" customWidth="1"/>
    <col min="6" max="7" width="8.85546875" style="1"/>
    <col min="8" max="8" width="18.5703125" style="1" bestFit="1" customWidth="1"/>
    <col min="9" max="16384" width="8.85546875" style="1"/>
  </cols>
  <sheetData>
    <row r="1" spans="1:8" ht="55.5" customHeight="1">
      <c r="A1" s="25" t="s">
        <v>44</v>
      </c>
      <c r="B1" s="25"/>
      <c r="C1" s="25"/>
      <c r="D1" s="25"/>
      <c r="E1" s="25"/>
    </row>
    <row r="2" spans="1:8" ht="42.75" customHeight="1">
      <c r="A2" s="2" t="s">
        <v>0</v>
      </c>
      <c r="B2" s="2" t="s">
        <v>25</v>
      </c>
      <c r="C2" s="6" t="s">
        <v>26</v>
      </c>
      <c r="D2" s="33" t="s">
        <v>45</v>
      </c>
      <c r="E2" s="2" t="s">
        <v>1</v>
      </c>
    </row>
    <row r="3" spans="1:8" ht="23.25" customHeight="1">
      <c r="A3" s="26" t="s">
        <v>47</v>
      </c>
      <c r="B3" s="29"/>
      <c r="C3" s="29"/>
      <c r="D3" s="29"/>
      <c r="E3" s="27"/>
    </row>
    <row r="4" spans="1:8" ht="18" customHeight="1">
      <c r="A4" s="3">
        <v>1</v>
      </c>
      <c r="B4" s="4" t="s">
        <v>27</v>
      </c>
      <c r="C4" s="5">
        <v>3</v>
      </c>
      <c r="D4" s="31">
        <f>C4*50000000</f>
        <v>150000000</v>
      </c>
      <c r="E4" s="2"/>
    </row>
    <row r="5" spans="1:8" ht="18" customHeight="1">
      <c r="A5" s="3">
        <v>2</v>
      </c>
      <c r="B5" s="4" t="s">
        <v>28</v>
      </c>
      <c r="C5" s="5">
        <v>3</v>
      </c>
      <c r="D5" s="31">
        <f t="shared" ref="D5:D14" si="0">C5*50000000</f>
        <v>150000000</v>
      </c>
      <c r="E5" s="2"/>
    </row>
    <row r="6" spans="1:8" ht="18" customHeight="1">
      <c r="A6" s="3">
        <v>3</v>
      </c>
      <c r="B6" s="4" t="s">
        <v>29</v>
      </c>
      <c r="C6" s="5">
        <v>6</v>
      </c>
      <c r="D6" s="31">
        <f t="shared" si="0"/>
        <v>300000000</v>
      </c>
      <c r="E6" s="2"/>
      <c r="H6" s="23"/>
    </row>
    <row r="7" spans="1:8" ht="18" customHeight="1">
      <c r="A7" s="3">
        <v>4</v>
      </c>
      <c r="B7" s="4" t="s">
        <v>69</v>
      </c>
      <c r="C7" s="5"/>
      <c r="D7" s="31">
        <v>300000000</v>
      </c>
      <c r="E7" s="24"/>
      <c r="H7" s="23"/>
    </row>
    <row r="8" spans="1:8" ht="18" customHeight="1">
      <c r="A8" s="3">
        <v>5</v>
      </c>
      <c r="B8" s="4" t="s">
        <v>43</v>
      </c>
      <c r="C8" s="5">
        <v>6</v>
      </c>
      <c r="D8" s="31">
        <f t="shared" si="0"/>
        <v>300000000</v>
      </c>
      <c r="E8" s="2"/>
    </row>
    <row r="9" spans="1:8" ht="18" customHeight="1">
      <c r="A9" s="3">
        <v>6</v>
      </c>
      <c r="B9" s="8" t="s">
        <v>32</v>
      </c>
      <c r="C9" s="7">
        <v>45</v>
      </c>
      <c r="D9" s="31">
        <v>1740000000</v>
      </c>
      <c r="E9" s="2"/>
    </row>
    <row r="10" spans="1:8" ht="18" customHeight="1">
      <c r="A10" s="3">
        <v>7</v>
      </c>
      <c r="B10" s="8" t="s">
        <v>33</v>
      </c>
      <c r="C10" s="7">
        <v>5</v>
      </c>
      <c r="D10" s="31">
        <f t="shared" si="0"/>
        <v>250000000</v>
      </c>
      <c r="E10" s="2"/>
    </row>
    <row r="11" spans="1:8" ht="18" customHeight="1">
      <c r="A11" s="3">
        <v>8</v>
      </c>
      <c r="B11" s="8" t="s">
        <v>60</v>
      </c>
      <c r="C11" s="7">
        <v>5</v>
      </c>
      <c r="D11" s="31">
        <v>250000000</v>
      </c>
      <c r="E11" s="2"/>
    </row>
    <row r="12" spans="1:8" ht="18" customHeight="1">
      <c r="A12" s="3">
        <v>9</v>
      </c>
      <c r="B12" s="8" t="s">
        <v>59</v>
      </c>
      <c r="C12" s="7"/>
      <c r="D12" s="31">
        <v>70000000</v>
      </c>
      <c r="E12" s="2"/>
      <c r="H12" s="15"/>
    </row>
    <row r="13" spans="1:8" ht="18" customHeight="1">
      <c r="A13" s="3">
        <v>10</v>
      </c>
      <c r="B13" s="4" t="s">
        <v>30</v>
      </c>
      <c r="C13" s="5">
        <v>1</v>
      </c>
      <c r="D13" s="31">
        <f t="shared" si="0"/>
        <v>50000000</v>
      </c>
      <c r="E13" s="3"/>
    </row>
    <row r="14" spans="1:8" ht="18" customHeight="1">
      <c r="A14" s="3">
        <v>11</v>
      </c>
      <c r="B14" s="4" t="s">
        <v>31</v>
      </c>
      <c r="C14" s="5">
        <v>1</v>
      </c>
      <c r="D14" s="31">
        <f t="shared" si="0"/>
        <v>50000000</v>
      </c>
      <c r="E14" s="3"/>
    </row>
    <row r="15" spans="1:8" s="19" customFormat="1" ht="18" customHeight="1">
      <c r="A15" s="3">
        <v>12</v>
      </c>
      <c r="B15" s="17" t="s">
        <v>34</v>
      </c>
      <c r="C15" s="18"/>
      <c r="D15" s="31">
        <v>21000000</v>
      </c>
      <c r="E15" s="16"/>
    </row>
    <row r="16" spans="1:8" s="19" customFormat="1" ht="18" customHeight="1">
      <c r="A16" s="3">
        <v>13</v>
      </c>
      <c r="B16" s="30" t="s">
        <v>70</v>
      </c>
      <c r="C16" s="18"/>
      <c r="D16" s="31">
        <v>21000000</v>
      </c>
      <c r="E16" s="16"/>
    </row>
    <row r="17" spans="1:8" s="19" customFormat="1" ht="18" customHeight="1">
      <c r="A17" s="3">
        <v>14</v>
      </c>
      <c r="B17" s="30" t="s">
        <v>71</v>
      </c>
      <c r="C17" s="18"/>
      <c r="D17" s="31">
        <v>100000000</v>
      </c>
      <c r="E17" s="16"/>
    </row>
    <row r="18" spans="1:8" s="19" customFormat="1" ht="18" customHeight="1">
      <c r="A18" s="3">
        <v>15</v>
      </c>
      <c r="B18" s="30" t="s">
        <v>82</v>
      </c>
      <c r="C18" s="18"/>
      <c r="D18" s="31">
        <v>50000000</v>
      </c>
      <c r="E18" s="16"/>
    </row>
    <row r="19" spans="1:8" s="19" customFormat="1" ht="18" customHeight="1">
      <c r="A19" s="3">
        <v>16</v>
      </c>
      <c r="B19" s="30" t="s">
        <v>84</v>
      </c>
      <c r="C19" s="18"/>
      <c r="D19" s="31">
        <v>50000000</v>
      </c>
      <c r="E19" s="16"/>
      <c r="H19" s="39"/>
    </row>
    <row r="20" spans="1:8" s="19" customFormat="1" ht="18" customHeight="1">
      <c r="A20" s="3">
        <v>17</v>
      </c>
      <c r="B20" s="4" t="s">
        <v>86</v>
      </c>
      <c r="C20" s="4"/>
      <c r="D20" s="32">
        <v>3000000</v>
      </c>
      <c r="E20" s="16"/>
    </row>
    <row r="21" spans="1:8" s="19" customFormat="1" ht="18" customHeight="1">
      <c r="A21" s="3">
        <v>18</v>
      </c>
      <c r="B21" s="9" t="s">
        <v>88</v>
      </c>
      <c r="C21" s="4"/>
      <c r="D21" s="32">
        <v>4000000</v>
      </c>
      <c r="E21" s="16"/>
    </row>
    <row r="22" spans="1:8" ht="18" customHeight="1">
      <c r="A22" s="26" t="s">
        <v>46</v>
      </c>
      <c r="B22" s="27"/>
      <c r="C22" s="11"/>
      <c r="D22" s="34">
        <f>SUM(D4:D21)</f>
        <v>3859000000</v>
      </c>
      <c r="E22" s="3"/>
      <c r="H22" s="23"/>
    </row>
    <row r="23" spans="1:8" ht="24" customHeight="1">
      <c r="A23" s="26" t="s">
        <v>87</v>
      </c>
      <c r="B23" s="29"/>
      <c r="C23" s="29"/>
      <c r="D23" s="29"/>
      <c r="E23" s="27"/>
    </row>
    <row r="24" spans="1:8" ht="18" customHeight="1">
      <c r="A24" s="22">
        <v>1</v>
      </c>
      <c r="B24" s="4" t="s">
        <v>64</v>
      </c>
      <c r="C24" s="21"/>
      <c r="D24" s="32">
        <v>1000000000</v>
      </c>
      <c r="E24" s="20"/>
    </row>
    <row r="25" spans="1:8" ht="18" customHeight="1">
      <c r="A25" s="13">
        <v>2</v>
      </c>
      <c r="B25" s="4" t="s">
        <v>35</v>
      </c>
      <c r="C25" s="4">
        <v>10</v>
      </c>
      <c r="D25" s="32">
        <f>10*50000000</f>
        <v>500000000</v>
      </c>
      <c r="E25" s="3"/>
    </row>
    <row r="26" spans="1:8" ht="18" customHeight="1">
      <c r="A26" s="22">
        <v>3</v>
      </c>
      <c r="B26" s="4" t="s">
        <v>36</v>
      </c>
      <c r="C26" s="4">
        <v>3</v>
      </c>
      <c r="D26" s="32">
        <v>300000000</v>
      </c>
      <c r="E26" s="3"/>
    </row>
    <row r="27" spans="1:8" ht="18" customHeight="1">
      <c r="A27" s="13">
        <v>4</v>
      </c>
      <c r="B27" s="4" t="s">
        <v>37</v>
      </c>
      <c r="C27" s="4">
        <v>3</v>
      </c>
      <c r="D27" s="32">
        <f t="shared" ref="D27" si="1">3*50000000</f>
        <v>150000000</v>
      </c>
      <c r="E27" s="3"/>
    </row>
    <row r="28" spans="1:8" ht="18" customHeight="1">
      <c r="A28" s="22">
        <v>5</v>
      </c>
      <c r="B28" s="4" t="s">
        <v>38</v>
      </c>
      <c r="C28" s="4">
        <v>2</v>
      </c>
      <c r="D28" s="32">
        <f>4*50000000</f>
        <v>200000000</v>
      </c>
      <c r="E28" s="3"/>
    </row>
    <row r="29" spans="1:8" ht="18" customHeight="1">
      <c r="A29" s="13">
        <v>6</v>
      </c>
      <c r="B29" s="4" t="s">
        <v>39</v>
      </c>
      <c r="C29" s="4">
        <v>2</v>
      </c>
      <c r="D29" s="32">
        <f>C29*50000000</f>
        <v>100000000</v>
      </c>
      <c r="E29" s="3"/>
    </row>
    <row r="30" spans="1:8" ht="18" customHeight="1">
      <c r="A30" s="22">
        <v>7</v>
      </c>
      <c r="B30" s="4" t="s">
        <v>65</v>
      </c>
      <c r="C30" s="4"/>
      <c r="D30" s="32">
        <v>50000000</v>
      </c>
      <c r="E30" s="3"/>
    </row>
    <row r="31" spans="1:8" ht="18" customHeight="1">
      <c r="A31" s="13">
        <v>8</v>
      </c>
      <c r="B31" s="4" t="s">
        <v>40</v>
      </c>
      <c r="C31" s="4">
        <v>1</v>
      </c>
      <c r="D31" s="32">
        <v>50000000</v>
      </c>
      <c r="E31" s="3"/>
    </row>
    <row r="32" spans="1:8" ht="18" customHeight="1">
      <c r="A32" s="22">
        <v>9</v>
      </c>
      <c r="B32" s="4" t="s">
        <v>55</v>
      </c>
      <c r="C32" s="4">
        <v>1</v>
      </c>
      <c r="D32" s="32">
        <v>50000000</v>
      </c>
      <c r="E32" s="3"/>
    </row>
    <row r="33" spans="1:8" ht="18" customHeight="1">
      <c r="A33" s="13">
        <v>10</v>
      </c>
      <c r="B33" s="4" t="s">
        <v>41</v>
      </c>
      <c r="C33" s="4">
        <v>1</v>
      </c>
      <c r="D33" s="32">
        <v>50000000</v>
      </c>
      <c r="E33" s="3"/>
    </row>
    <row r="34" spans="1:8" ht="18" customHeight="1">
      <c r="A34" s="22">
        <v>11</v>
      </c>
      <c r="B34" s="4" t="s">
        <v>56</v>
      </c>
      <c r="C34" s="4"/>
      <c r="D34" s="32">
        <v>50000000</v>
      </c>
      <c r="E34" s="3"/>
    </row>
    <row r="35" spans="1:8" ht="18" customHeight="1">
      <c r="A35" s="13">
        <v>12</v>
      </c>
      <c r="B35" s="4" t="s">
        <v>42</v>
      </c>
      <c r="C35" s="4"/>
      <c r="D35" s="32">
        <v>50000000</v>
      </c>
      <c r="E35" s="3"/>
      <c r="H35" s="23"/>
    </row>
    <row r="36" spans="1:8" ht="18" customHeight="1">
      <c r="A36" s="22">
        <v>13</v>
      </c>
      <c r="B36" s="4" t="s">
        <v>57</v>
      </c>
      <c r="C36" s="4"/>
      <c r="D36" s="32">
        <v>50000000</v>
      </c>
      <c r="E36" s="3"/>
    </row>
    <row r="37" spans="1:8" ht="18" customHeight="1">
      <c r="A37" s="13">
        <v>14</v>
      </c>
      <c r="B37" s="4" t="s">
        <v>58</v>
      </c>
      <c r="C37" s="4"/>
      <c r="D37" s="32">
        <v>50000000</v>
      </c>
      <c r="E37" s="3"/>
    </row>
    <row r="38" spans="1:8" ht="18" customHeight="1">
      <c r="A38" s="22">
        <v>15</v>
      </c>
      <c r="B38" s="4" t="s">
        <v>61</v>
      </c>
      <c r="C38" s="4"/>
      <c r="D38" s="32">
        <v>50000000</v>
      </c>
      <c r="E38" s="3"/>
    </row>
    <row r="39" spans="1:8" ht="18" customHeight="1">
      <c r="A39" s="13">
        <v>16</v>
      </c>
      <c r="B39" s="4" t="s">
        <v>62</v>
      </c>
      <c r="C39" s="4"/>
      <c r="D39" s="32">
        <v>50000000</v>
      </c>
      <c r="E39" s="3"/>
    </row>
    <row r="40" spans="1:8" ht="18" customHeight="1">
      <c r="A40" s="22">
        <v>17</v>
      </c>
      <c r="B40" s="4" t="s">
        <v>63</v>
      </c>
      <c r="C40" s="4"/>
      <c r="D40" s="32">
        <v>50000000</v>
      </c>
      <c r="E40" s="3"/>
    </row>
    <row r="41" spans="1:8" ht="18" customHeight="1">
      <c r="A41" s="13">
        <v>18</v>
      </c>
      <c r="B41" s="4" t="s">
        <v>68</v>
      </c>
      <c r="C41" s="4"/>
      <c r="D41" s="32">
        <v>50000000</v>
      </c>
      <c r="E41" s="3"/>
    </row>
    <row r="42" spans="1:8" ht="18" customHeight="1">
      <c r="A42" s="22">
        <v>19</v>
      </c>
      <c r="B42" s="4" t="s">
        <v>66</v>
      </c>
      <c r="C42" s="4"/>
      <c r="D42" s="32">
        <v>50000000</v>
      </c>
      <c r="E42" s="3"/>
    </row>
    <row r="43" spans="1:8" ht="18" customHeight="1">
      <c r="A43" s="13">
        <v>20</v>
      </c>
      <c r="B43" s="4" t="s">
        <v>67</v>
      </c>
      <c r="C43" s="4"/>
      <c r="D43" s="32">
        <v>50000000</v>
      </c>
      <c r="E43" s="3"/>
    </row>
    <row r="44" spans="1:8" ht="18" customHeight="1">
      <c r="A44" s="22">
        <v>21</v>
      </c>
      <c r="B44" s="4" t="s">
        <v>74</v>
      </c>
      <c r="C44" s="4"/>
      <c r="D44" s="32">
        <v>50000000</v>
      </c>
      <c r="E44" s="3"/>
    </row>
    <row r="45" spans="1:8" ht="18" customHeight="1">
      <c r="A45" s="13">
        <v>22</v>
      </c>
      <c r="B45" s="4" t="s">
        <v>75</v>
      </c>
      <c r="C45" s="4"/>
      <c r="D45" s="32">
        <v>50000000</v>
      </c>
      <c r="E45" s="3"/>
    </row>
    <row r="46" spans="1:8" ht="18" customHeight="1">
      <c r="A46" s="22">
        <v>23</v>
      </c>
      <c r="B46" s="4" t="s">
        <v>76</v>
      </c>
      <c r="C46" s="4"/>
      <c r="D46" s="32">
        <v>50000000</v>
      </c>
      <c r="E46" s="3"/>
    </row>
    <row r="47" spans="1:8" ht="18" customHeight="1">
      <c r="A47" s="13">
        <v>24</v>
      </c>
      <c r="B47" s="4" t="s">
        <v>77</v>
      </c>
      <c r="C47" s="4"/>
      <c r="D47" s="32">
        <v>100000000</v>
      </c>
      <c r="E47" s="3"/>
    </row>
    <row r="48" spans="1:8" ht="18" customHeight="1">
      <c r="A48" s="22">
        <v>25</v>
      </c>
      <c r="B48" s="4" t="s">
        <v>78</v>
      </c>
      <c r="C48" s="4"/>
      <c r="D48" s="32">
        <v>100000000</v>
      </c>
      <c r="E48" s="3"/>
    </row>
    <row r="49" spans="1:8" ht="18" customHeight="1">
      <c r="A49" s="13">
        <v>26</v>
      </c>
      <c r="B49" s="4" t="s">
        <v>79</v>
      </c>
      <c r="C49" s="4"/>
      <c r="D49" s="32">
        <v>50000000</v>
      </c>
      <c r="E49" s="3"/>
    </row>
    <row r="50" spans="1:8" ht="18" customHeight="1">
      <c r="A50" s="22">
        <v>27</v>
      </c>
      <c r="B50" s="4" t="s">
        <v>80</v>
      </c>
      <c r="C50" s="4"/>
      <c r="D50" s="32">
        <v>60000000</v>
      </c>
      <c r="E50" s="3"/>
    </row>
    <row r="51" spans="1:8" ht="18" customHeight="1">
      <c r="A51" s="13">
        <v>28</v>
      </c>
      <c r="B51" s="4" t="s">
        <v>72</v>
      </c>
      <c r="C51" s="4"/>
      <c r="D51" s="32">
        <v>500000000</v>
      </c>
      <c r="E51" s="3"/>
    </row>
    <row r="52" spans="1:8" ht="18" customHeight="1">
      <c r="A52" s="22">
        <v>29</v>
      </c>
      <c r="B52" s="4" t="s">
        <v>73</v>
      </c>
      <c r="C52" s="4"/>
      <c r="D52" s="32">
        <v>70000000</v>
      </c>
      <c r="E52" s="3"/>
    </row>
    <row r="53" spans="1:8" ht="18" customHeight="1">
      <c r="A53" s="13">
        <v>30</v>
      </c>
      <c r="B53" s="4" t="s">
        <v>81</v>
      </c>
      <c r="C53" s="4"/>
      <c r="D53" s="32">
        <v>300000000</v>
      </c>
      <c r="E53" s="3"/>
    </row>
    <row r="54" spans="1:8" ht="18" customHeight="1">
      <c r="A54" s="22">
        <v>31</v>
      </c>
      <c r="B54" s="4" t="s">
        <v>83</v>
      </c>
      <c r="C54" s="4"/>
      <c r="D54" s="32">
        <v>50000000</v>
      </c>
      <c r="E54" s="3"/>
    </row>
    <row r="55" spans="1:8" ht="18" customHeight="1">
      <c r="A55" s="13">
        <v>32</v>
      </c>
      <c r="B55" s="4" t="s">
        <v>85</v>
      </c>
      <c r="C55" s="4"/>
      <c r="D55" s="32">
        <v>40000000</v>
      </c>
      <c r="E55" s="3"/>
    </row>
    <row r="56" spans="1:8" ht="24.75" customHeight="1">
      <c r="A56" s="28" t="s">
        <v>46</v>
      </c>
      <c r="B56" s="28"/>
      <c r="C56" s="6"/>
      <c r="D56" s="34">
        <f>SUM(D24:D55)</f>
        <v>4370000000</v>
      </c>
      <c r="E56" s="3"/>
    </row>
    <row r="57" spans="1:8" ht="18" customHeight="1">
      <c r="A57" s="28" t="s">
        <v>54</v>
      </c>
      <c r="B57" s="28"/>
      <c r="C57" s="28"/>
      <c r="D57" s="28"/>
      <c r="E57" s="28"/>
    </row>
    <row r="58" spans="1:8" ht="18" customHeight="1">
      <c r="A58" s="13">
        <v>1</v>
      </c>
      <c r="B58" s="14" t="s">
        <v>48</v>
      </c>
      <c r="C58" s="6"/>
      <c r="D58" s="35">
        <f>(3*50000000)+20000000</f>
        <v>170000000</v>
      </c>
      <c r="E58" s="3"/>
    </row>
    <row r="59" spans="1:8" ht="18" customHeight="1">
      <c r="A59" s="13">
        <v>2</v>
      </c>
      <c r="B59" s="14" t="s">
        <v>8</v>
      </c>
      <c r="C59" s="6"/>
      <c r="D59" s="36">
        <v>350000000</v>
      </c>
      <c r="E59" s="3"/>
      <c r="H59" s="23"/>
    </row>
    <row r="60" spans="1:8" ht="18" customHeight="1">
      <c r="A60" s="13">
        <v>3</v>
      </c>
      <c r="B60" s="14" t="s">
        <v>7</v>
      </c>
      <c r="C60" s="6"/>
      <c r="D60" s="35">
        <f>(3*50000000)+20000000</f>
        <v>170000000</v>
      </c>
      <c r="E60" s="3"/>
    </row>
    <row r="61" spans="1:8" ht="18" customHeight="1">
      <c r="A61" s="13">
        <v>4</v>
      </c>
      <c r="B61" s="14" t="s">
        <v>10</v>
      </c>
      <c r="C61" s="6"/>
      <c r="D61" s="35">
        <f xml:space="preserve"> ( 2 * 50000000) + 20000000</f>
        <v>120000000</v>
      </c>
      <c r="E61" s="3"/>
    </row>
    <row r="62" spans="1:8" ht="18" customHeight="1">
      <c r="A62" s="13">
        <v>5</v>
      </c>
      <c r="B62" s="14" t="s">
        <v>49</v>
      </c>
      <c r="C62" s="6"/>
      <c r="D62" s="35">
        <v>100000000</v>
      </c>
      <c r="E62" s="3"/>
    </row>
    <row r="63" spans="1:8" ht="18" customHeight="1">
      <c r="A63" s="13">
        <v>6</v>
      </c>
      <c r="B63" s="14" t="s">
        <v>50</v>
      </c>
      <c r="C63" s="6"/>
      <c r="D63" s="35">
        <f xml:space="preserve"> ( 2 * 50000000) + 20000000</f>
        <v>120000000</v>
      </c>
      <c r="E63" s="3"/>
    </row>
    <row r="64" spans="1:8" ht="18" customHeight="1">
      <c r="A64" s="13">
        <v>7</v>
      </c>
      <c r="B64" s="14" t="s">
        <v>12</v>
      </c>
      <c r="C64" s="6"/>
      <c r="D64" s="35">
        <f xml:space="preserve"> ( 2 * 50000000) + 20000000</f>
        <v>120000000</v>
      </c>
      <c r="E64" s="3"/>
    </row>
    <row r="65" spans="1:5" ht="18" customHeight="1">
      <c r="A65" s="13">
        <v>8</v>
      </c>
      <c r="B65" s="14" t="s">
        <v>3</v>
      </c>
      <c r="C65" s="6"/>
      <c r="D65" s="35">
        <f xml:space="preserve"> ( 2 * 50000000) + 20000000</f>
        <v>120000000</v>
      </c>
      <c r="E65" s="3"/>
    </row>
    <row r="66" spans="1:5" ht="18" customHeight="1">
      <c r="A66" s="13">
        <v>9</v>
      </c>
      <c r="B66" s="14" t="s">
        <v>6</v>
      </c>
      <c r="C66" s="6"/>
      <c r="D66" s="35">
        <f>(3*50000000)+20000000</f>
        <v>170000000</v>
      </c>
      <c r="E66" s="3"/>
    </row>
    <row r="67" spans="1:5" ht="18" customHeight="1">
      <c r="A67" s="13">
        <v>10</v>
      </c>
      <c r="B67" s="14" t="s">
        <v>4</v>
      </c>
      <c r="C67" s="6"/>
      <c r="D67" s="35">
        <v>100000000</v>
      </c>
      <c r="E67" s="3"/>
    </row>
    <row r="68" spans="1:5" ht="18" customHeight="1">
      <c r="A68" s="13">
        <v>11</v>
      </c>
      <c r="B68" s="14" t="s">
        <v>17</v>
      </c>
      <c r="C68" s="6"/>
      <c r="D68" s="35">
        <v>120000000</v>
      </c>
      <c r="E68" s="3"/>
    </row>
    <row r="69" spans="1:5" ht="18" customHeight="1">
      <c r="A69" s="13">
        <v>12</v>
      </c>
      <c r="B69" s="14" t="s">
        <v>23</v>
      </c>
      <c r="C69" s="6"/>
      <c r="D69" s="35">
        <f>(3*50000000)+20000000</f>
        <v>170000000</v>
      </c>
      <c r="E69" s="3"/>
    </row>
    <row r="70" spans="1:5" ht="18" customHeight="1">
      <c r="A70" s="13">
        <v>13</v>
      </c>
      <c r="B70" s="14" t="s">
        <v>18</v>
      </c>
      <c r="C70" s="6"/>
      <c r="D70" s="35">
        <f xml:space="preserve"> ( 2 * 50000000) + 20000000</f>
        <v>120000000</v>
      </c>
      <c r="E70" s="3"/>
    </row>
    <row r="71" spans="1:5" ht="18" customHeight="1">
      <c r="A71" s="13">
        <v>14</v>
      </c>
      <c r="B71" s="14" t="s">
        <v>16</v>
      </c>
      <c r="C71" s="6"/>
      <c r="D71" s="35">
        <f>(3*50000000)+20000000</f>
        <v>170000000</v>
      </c>
      <c r="E71" s="3"/>
    </row>
    <row r="72" spans="1:5" ht="18" customHeight="1">
      <c r="A72" s="13">
        <v>15</v>
      </c>
      <c r="B72" s="14" t="s">
        <v>51</v>
      </c>
      <c r="C72" s="6"/>
      <c r="D72" s="35">
        <f xml:space="preserve"> ( 2 * 50000000) + 20000000</f>
        <v>120000000</v>
      </c>
      <c r="E72" s="3"/>
    </row>
    <row r="73" spans="1:5" ht="18" customHeight="1">
      <c r="A73" s="13">
        <v>16</v>
      </c>
      <c r="B73" s="14" t="s">
        <v>5</v>
      </c>
      <c r="C73" s="6"/>
      <c r="D73" s="35">
        <v>220000000</v>
      </c>
      <c r="E73" s="3"/>
    </row>
    <row r="74" spans="1:5" ht="18" customHeight="1">
      <c r="A74" s="13">
        <v>17</v>
      </c>
      <c r="B74" s="14" t="s">
        <v>52</v>
      </c>
      <c r="C74" s="6"/>
      <c r="D74" s="35">
        <f>(3*50000000)+20000000</f>
        <v>170000000</v>
      </c>
      <c r="E74" s="3"/>
    </row>
    <row r="75" spans="1:5" ht="18" customHeight="1">
      <c r="A75" s="13">
        <v>18</v>
      </c>
      <c r="B75" s="14" t="s">
        <v>13</v>
      </c>
      <c r="C75" s="6"/>
      <c r="D75" s="35">
        <f xml:space="preserve"> ( 2 * 50000000) + 20000000</f>
        <v>120000000</v>
      </c>
      <c r="E75" s="3"/>
    </row>
    <row r="76" spans="1:5" ht="18" customHeight="1">
      <c r="A76" s="13">
        <v>19</v>
      </c>
      <c r="B76" s="14" t="s">
        <v>9</v>
      </c>
      <c r="C76" s="6"/>
      <c r="D76" s="35">
        <f xml:space="preserve"> ( 2 * 50000000) + 20000000</f>
        <v>120000000</v>
      </c>
      <c r="E76" s="3"/>
    </row>
    <row r="77" spans="1:5" ht="18" customHeight="1">
      <c r="A77" s="13">
        <v>20</v>
      </c>
      <c r="B77" s="14" t="s">
        <v>53</v>
      </c>
      <c r="C77" s="6"/>
      <c r="D77" s="35">
        <v>70000000</v>
      </c>
      <c r="E77" s="3"/>
    </row>
    <row r="78" spans="1:5" ht="18" customHeight="1">
      <c r="A78" s="13">
        <v>21</v>
      </c>
      <c r="B78" s="14" t="s">
        <v>2</v>
      </c>
      <c r="C78" s="6"/>
      <c r="D78" s="35">
        <f xml:space="preserve"> ( 2 * 50000000) + 20000000</f>
        <v>120000000</v>
      </c>
      <c r="E78" s="3"/>
    </row>
    <row r="79" spans="1:5" ht="18" customHeight="1">
      <c r="A79" s="13">
        <v>22</v>
      </c>
      <c r="B79" s="14" t="s">
        <v>21</v>
      </c>
      <c r="C79" s="6"/>
      <c r="D79" s="35">
        <f xml:space="preserve"> ( 2 * 50000000) + 20000000</f>
        <v>120000000</v>
      </c>
      <c r="E79" s="3"/>
    </row>
    <row r="80" spans="1:5" ht="18" customHeight="1">
      <c r="A80" s="13">
        <v>23</v>
      </c>
      <c r="B80" s="14" t="s">
        <v>19</v>
      </c>
      <c r="C80" s="6"/>
      <c r="D80" s="35">
        <f>(3*50000000)+20000000</f>
        <v>170000000</v>
      </c>
      <c r="E80" s="3"/>
    </row>
    <row r="81" spans="1:5" ht="18" customHeight="1">
      <c r="A81" s="13">
        <v>24</v>
      </c>
      <c r="B81" s="14" t="s">
        <v>20</v>
      </c>
      <c r="C81" s="6"/>
      <c r="D81" s="35">
        <f xml:space="preserve"> ( 2 * 50000000) + 20000000</f>
        <v>120000000</v>
      </c>
      <c r="E81" s="3"/>
    </row>
    <row r="82" spans="1:5" ht="18" customHeight="1">
      <c r="A82" s="13">
        <v>25</v>
      </c>
      <c r="B82" s="14" t="s">
        <v>14</v>
      </c>
      <c r="C82" s="6"/>
      <c r="D82" s="35">
        <f>(3*50000000)+20000000</f>
        <v>170000000</v>
      </c>
      <c r="E82" s="3"/>
    </row>
    <row r="83" spans="1:5" ht="18" customHeight="1">
      <c r="A83" s="13">
        <v>26</v>
      </c>
      <c r="B83" s="14" t="s">
        <v>11</v>
      </c>
      <c r="C83" s="6"/>
      <c r="D83" s="36">
        <f>(4*50000000)+20000000</f>
        <v>220000000</v>
      </c>
      <c r="E83" s="3"/>
    </row>
    <row r="84" spans="1:5" ht="18" customHeight="1">
      <c r="A84" s="13">
        <v>27</v>
      </c>
      <c r="B84" s="14" t="s">
        <v>22</v>
      </c>
      <c r="C84" s="6"/>
      <c r="D84" s="36">
        <f t="shared" ref="D84:D86" si="2">(4*50000000)+20000000</f>
        <v>220000000</v>
      </c>
      <c r="E84" s="3"/>
    </row>
    <row r="85" spans="1:5" ht="18" customHeight="1">
      <c r="A85" s="13">
        <v>28</v>
      </c>
      <c r="B85" s="14" t="s">
        <v>15</v>
      </c>
      <c r="C85" s="6"/>
      <c r="D85" s="36">
        <f t="shared" si="2"/>
        <v>220000000</v>
      </c>
      <c r="E85" s="3"/>
    </row>
    <row r="86" spans="1:5" ht="18" customHeight="1">
      <c r="A86" s="13">
        <v>29</v>
      </c>
      <c r="B86" s="14" t="s">
        <v>24</v>
      </c>
      <c r="C86" s="6"/>
      <c r="D86" s="36">
        <f t="shared" si="2"/>
        <v>220000000</v>
      </c>
      <c r="E86" s="3"/>
    </row>
    <row r="87" spans="1:5" s="12" customFormat="1" ht="18" customHeight="1">
      <c r="A87" s="26" t="s">
        <v>46</v>
      </c>
      <c r="B87" s="27"/>
      <c r="C87" s="6"/>
      <c r="D87" s="37">
        <f>SUM(D58:D86)</f>
        <v>4520000000</v>
      </c>
      <c r="E87" s="2"/>
    </row>
    <row r="88" spans="1:5" ht="18" customHeight="1">
      <c r="A88" s="26" t="s">
        <v>89</v>
      </c>
      <c r="B88" s="29"/>
      <c r="C88" s="29"/>
      <c r="D88" s="29"/>
      <c r="E88" s="27"/>
    </row>
    <row r="89" spans="1:5" ht="18" customHeight="1">
      <c r="A89" s="26" t="s">
        <v>90</v>
      </c>
      <c r="B89" s="29"/>
      <c r="C89" s="29"/>
      <c r="D89" s="29"/>
      <c r="E89" s="27"/>
    </row>
  </sheetData>
  <mergeCells count="9">
    <mergeCell ref="A57:E57"/>
    <mergeCell ref="A87:B87"/>
    <mergeCell ref="A88:E88"/>
    <mergeCell ref="A89:E89"/>
    <mergeCell ref="A1:E1"/>
    <mergeCell ref="A23:E23"/>
    <mergeCell ref="A3:E3"/>
    <mergeCell ref="A22:B22"/>
    <mergeCell ref="A56:B56"/>
  </mergeCells>
  <printOptions gridLines="1" gridLinesSet="0"/>
  <pageMargins left="0.51" right="0.45866141700000002" top="0.74803149606299202" bottom="0.74803149606299202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đăng ký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BTXH</dc:creator>
  <cp:lastModifiedBy>Windows User</cp:lastModifiedBy>
  <cp:lastPrinted>2023-03-02T09:55:20Z</cp:lastPrinted>
  <dcterms:created xsi:type="dcterms:W3CDTF">2023-02-08T03:00:42Z</dcterms:created>
  <dcterms:modified xsi:type="dcterms:W3CDTF">2023-03-03T04:13:09Z</dcterms:modified>
</cp:coreProperties>
</file>