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y Documents\Desktop\Minh\2025\NST\Công khai dự toán\ns_2025_20241219085126999990\NS 2025\"/>
    </mc:Choice>
  </mc:AlternateContent>
  <bookViews>
    <workbookView xWindow="-90" yWindow="0" windowWidth="10965" windowHeight="12870"/>
  </bookViews>
  <sheets>
    <sheet name="Sheet1" sheetId="1" r:id="rId1"/>
  </sheets>
  <definedNames>
    <definedName name="_xlnm.Print_Area" localSheetId="0">Sheet1!$A$1:$C$39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9" i="1" l="1"/>
  <c r="C26" i="1" l="1"/>
  <c r="C24" i="1" s="1"/>
  <c r="C37" i="1"/>
  <c r="C12" i="1"/>
  <c r="C8" i="1" l="1"/>
</calcChain>
</file>

<file path=xl/sharedStrings.xml><?xml version="1.0" encoding="utf-8"?>
<sst xmlns="http://schemas.openxmlformats.org/spreadsheetml/2006/main" count="58" uniqueCount="52">
  <si>
    <t>Đơn vị: Triệu đồng</t>
  </si>
  <si>
    <t>STT</t>
  </si>
  <si>
    <t>NỘI DUNG</t>
  </si>
  <si>
    <t>A</t>
  </si>
  <si>
    <t>B</t>
  </si>
  <si>
    <t>TỔNG NGUỒN THU NSĐP</t>
  </si>
  <si>
    <t>I</t>
  </si>
  <si>
    <t>Thu NSĐP được hưởng theo phân cấp</t>
  </si>
  <si>
    <t>Thu NSĐP hưởng 100%</t>
  </si>
  <si>
    <t>Thu NSĐP hưởng từ các khoản thu phân chia</t>
  </si>
  <si>
    <t>II</t>
  </si>
  <si>
    <t>Thu bổ sung từ NSTW</t>
  </si>
  <si>
    <t>Thu bổ sung cân đối</t>
  </si>
  <si>
    <t>Thu bổ sung có mục tiêu</t>
  </si>
  <si>
    <t>III</t>
  </si>
  <si>
    <t>Thu từ quỹ dự trữ tài chính</t>
  </si>
  <si>
    <t>IV</t>
  </si>
  <si>
    <t>Thu kết dư</t>
  </si>
  <si>
    <t>V</t>
  </si>
  <si>
    <t>Thu chuyển nguồn từ năm trước chuyển sang</t>
  </si>
  <si>
    <t>TỔNG CHI NSĐP</t>
  </si>
  <si>
    <t>Tổng chi cân đối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</si>
  <si>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</si>
  <si>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</si>
  <si>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</si>
  <si>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</si>
  <si>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</si>
  <si>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Chi tạo nguồn, điều chỉnh tiền lương</t>
  </si>
  <si>
    <t>C</t>
  </si>
  <si>
    <t>D</t>
  </si>
  <si>
    <t>CHI TRẢ NỢ GỐC CỦA NSĐP</t>
  </si>
  <si>
    <t>Từ nguồn vay để trả nợ gốc</t>
  </si>
  <si>
    <t>Từ nguồn bội thu, tăng thu, tiết kiệm chi, kết dư ngân sách cấp tỉnh</t>
  </si>
  <si>
    <t>Đ</t>
  </si>
  <si>
    <t>TỔNG MỨC VAY CỦA NSĐP</t>
  </si>
  <si>
    <t>Vay để bù đắp bội chi</t>
  </si>
  <si>
    <t>Vay để trả nợ gốc</t>
  </si>
  <si>
    <t>-</t>
  </si>
  <si>
    <t>DỰ TOÁN</t>
  </si>
  <si>
    <t>Biểu số 46/CK-NSNN</t>
  </si>
  <si>
    <t>(Dự toán đã được Hội đồng nhân dân quyết định)</t>
  </si>
  <si>
    <t>UBND TỈNH NGHỆ AN</t>
  </si>
  <si>
    <t>Bổ sung thực hiện cải cách tiền lương 2,34</t>
  </si>
  <si>
    <t>VI</t>
  </si>
  <si>
    <t>Nguồn khác</t>
  </si>
  <si>
    <t>Thu viện trợ</t>
  </si>
  <si>
    <t>Thu từ nguồn huy động, tài trợ quy hoạch</t>
  </si>
  <si>
    <t>Chi viện trợ</t>
  </si>
  <si>
    <t>Chi nguồn huy động, tài trợ quy hoạch</t>
  </si>
  <si>
    <t>BỘI CHI NSĐP</t>
  </si>
  <si>
    <t>Vay từ nguồn Chính phủ vay về cho vay lại</t>
  </si>
  <si>
    <t>CÂN ĐỐI NGÂN SÁCH ĐỊA PHƯƠNG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</si>
</sst>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22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b/>
      <sz val="13"/>
      <name val="Times New Roman"/>
      <family val="1"/>
    </font>
    <font>
      <i/>
      <sz val="13"/>
      <name val="Times New Roman"/>
      <family val="1"/>
    </font>
    <font>
      <b/>
      <sz val="13"/>
      <name val="Times New Romanh"/>
    </font>
    <font>
      <sz val="13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2"/>
      <name val="Times New Roman"/>
      <family val="1"/>
      <charset val="163"/>
    </font>
    <font>
      <sz val="12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b/>
      <u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" fillId="0" borderId="0"/>
    <xf numFmtId="0" fontId="8" fillId="0" borderId="0"/>
    <xf numFmtId="0" fontId="2" fillId="0" borderId="0"/>
    <xf numFmtId="0" fontId="11" fillId="0" borderId="0"/>
    <xf numFmtId="0" fontId="7" fillId="0" borderId="0"/>
    <xf numFmtId="0" fontId="10" fillId="0" borderId="0"/>
    <xf numFmtId="0" fontId="1" fillId="0" borderId="0"/>
    <xf numFmtId="0" fontId="9" fillId="0" borderId="0"/>
    <xf numFmtId="0" fontId="8" fillId="0" borderId="0"/>
  </cellStyleXfs>
  <cellXfs count="41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/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3" fillId="0" borderId="0" xfId="0" applyNumberFormat="1" applyFont="1"/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2" xfId="0" quotePrefix="1" applyFont="1" applyBorder="1" applyAlignment="1">
      <alignment horizontal="center"/>
    </xf>
    <xf numFmtId="0" fontId="3" fillId="0" borderId="2" xfId="0" applyFont="1" applyBorder="1"/>
    <xf numFmtId="0" fontId="12" fillId="0" borderId="3" xfId="0" applyFont="1" applyBorder="1"/>
    <xf numFmtId="0" fontId="15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/>
    <xf numFmtId="0" fontId="15" fillId="0" borderId="4" xfId="0" applyFont="1" applyBorder="1" applyAlignment="1">
      <alignment horizontal="center"/>
    </xf>
    <xf numFmtId="0" fontId="15" fillId="0" borderId="5" xfId="0" applyFont="1" applyBorder="1"/>
    <xf numFmtId="0" fontId="13" fillId="0" borderId="0" xfId="0" applyFont="1"/>
    <xf numFmtId="3" fontId="12" fillId="0" borderId="1" xfId="0" applyNumberFormat="1" applyFont="1" applyBorder="1" applyAlignment="1">
      <alignment horizontal="right"/>
    </xf>
    <xf numFmtId="3" fontId="12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Continuous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3" fontId="16" fillId="0" borderId="2" xfId="11" applyNumberFormat="1" applyFont="1" applyBorder="1" applyAlignment="1">
      <alignment vertical="center"/>
    </xf>
    <xf numFmtId="3" fontId="17" fillId="2" borderId="2" xfId="12" applyNumberFormat="1" applyFont="1" applyFill="1" applyBorder="1" applyAlignment="1">
      <alignment horizontal="right" vertical="center"/>
    </xf>
    <xf numFmtId="3" fontId="18" fillId="2" borderId="2" xfId="12" applyNumberFormat="1" applyFont="1" applyFill="1" applyBorder="1" applyAlignment="1">
      <alignment horizontal="right" vertical="center" wrapText="1"/>
    </xf>
    <xf numFmtId="3" fontId="19" fillId="0" borderId="2" xfId="0" applyNumberFormat="1" applyFont="1" applyBorder="1" applyAlignment="1">
      <alignment horizontal="right"/>
    </xf>
    <xf numFmtId="0" fontId="15" fillId="0" borderId="2" xfId="0" applyFont="1" applyBorder="1"/>
    <xf numFmtId="3" fontId="20" fillId="0" borderId="2" xfId="11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/>
    </xf>
  </cellXfs>
  <cellStyles count="13"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_Du toan 2012_TUng" xfId="12"/>
    <cellStyle name="Normal_Ngan sach 2004_BTC_Vong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0"/>
  <sheetViews>
    <sheetView tabSelected="1" zoomScale="85" zoomScaleNormal="85" workbookViewId="0">
      <selection activeCell="F12" sqref="F12"/>
    </sheetView>
  </sheetViews>
  <sheetFormatPr defaultColWidth="12.85546875" defaultRowHeight="16.5"/>
  <cols>
    <col min="1" max="1" width="7.28515625" style="3" customWidth="1"/>
    <col min="2" max="2" width="61.42578125" style="3" customWidth="1"/>
    <col min="3" max="3" width="25.140625" style="3" customWidth="1"/>
    <col min="4" max="16384" width="12.85546875" style="3"/>
  </cols>
  <sheetData>
    <row r="1" spans="1:3" ht="21" customHeight="1">
      <c r="A1" s="40" t="s">
        <v>41</v>
      </c>
      <c r="B1" s="28"/>
      <c r="C1" s="29" t="s">
        <v>39</v>
      </c>
    </row>
    <row r="2" spans="1:3" ht="12.75" customHeight="1">
      <c r="A2" s="1"/>
      <c r="B2" s="1"/>
      <c r="C2" s="30"/>
    </row>
    <row r="3" spans="1:3" ht="20.25" customHeight="1">
      <c r="A3" s="28" t="s">
        <v>51</v>
      </c>
      <c r="B3" s="28"/>
      <c r="C3" s="30"/>
    </row>
    <row r="4" spans="1:3" ht="21" customHeight="1">
      <c r="A4" s="39" t="s">
        <v>40</v>
      </c>
      <c r="B4" s="39"/>
      <c r="C4" s="39"/>
    </row>
    <row r="5" spans="1:3" ht="13.5" customHeight="1">
      <c r="A5" s="31"/>
      <c r="B5" s="31"/>
      <c r="C5" s="31"/>
    </row>
    <row r="6" spans="1:3" ht="19.5" customHeight="1">
      <c r="A6" s="2"/>
      <c r="B6" s="2"/>
      <c r="C6" s="32" t="s">
        <v>0</v>
      </c>
    </row>
    <row r="7" spans="1:3" ht="24.75" customHeight="1">
      <c r="A7" s="4" t="s">
        <v>1</v>
      </c>
      <c r="B7" s="5" t="s">
        <v>2</v>
      </c>
      <c r="C7" s="4" t="s">
        <v>38</v>
      </c>
    </row>
    <row r="8" spans="1:3" ht="21.95" customHeight="1">
      <c r="A8" s="6" t="s">
        <v>3</v>
      </c>
      <c r="B8" s="7" t="s">
        <v>5</v>
      </c>
      <c r="C8" s="24">
        <f>C9+C12+C18+C19</f>
        <v>51731271</v>
      </c>
    </row>
    <row r="9" spans="1:3" ht="21.95" customHeight="1">
      <c r="A9" s="9" t="s">
        <v>6</v>
      </c>
      <c r="B9" s="10" t="s">
        <v>7</v>
      </c>
      <c r="C9" s="25">
        <v>19405700</v>
      </c>
    </row>
    <row r="10" spans="1:3" ht="21.95" customHeight="1">
      <c r="A10" s="11">
        <v>1</v>
      </c>
      <c r="B10" s="12" t="s">
        <v>8</v>
      </c>
      <c r="C10" s="36">
        <f>C9-C11</f>
        <v>8762200</v>
      </c>
    </row>
    <row r="11" spans="1:3" ht="21.95" customHeight="1">
      <c r="A11" s="11">
        <v>2</v>
      </c>
      <c r="B11" s="12" t="s">
        <v>9</v>
      </c>
      <c r="C11" s="36">
        <v>10643500</v>
      </c>
    </row>
    <row r="12" spans="1:3" ht="21.95" customHeight="1">
      <c r="A12" s="9" t="s">
        <v>10</v>
      </c>
      <c r="B12" s="10" t="s">
        <v>11</v>
      </c>
      <c r="C12" s="25">
        <f>C13+C14+C15</f>
        <v>30694823</v>
      </c>
    </row>
    <row r="13" spans="1:3" ht="21.95" customHeight="1">
      <c r="A13" s="13" t="s">
        <v>37</v>
      </c>
      <c r="B13" s="14" t="s">
        <v>12</v>
      </c>
      <c r="C13" s="26">
        <v>16115675</v>
      </c>
    </row>
    <row r="14" spans="1:3" ht="21.95" customHeight="1">
      <c r="A14" s="13" t="s">
        <v>37</v>
      </c>
      <c r="B14" s="14" t="s">
        <v>13</v>
      </c>
      <c r="C14" s="26">
        <v>11536111</v>
      </c>
    </row>
    <row r="15" spans="1:3" ht="21.95" customHeight="1">
      <c r="A15" s="13" t="s">
        <v>37</v>
      </c>
      <c r="B15" s="14" t="s">
        <v>42</v>
      </c>
      <c r="C15" s="33">
        <v>3043037</v>
      </c>
    </row>
    <row r="16" spans="1:3" ht="21.95" customHeight="1">
      <c r="A16" s="9" t="s">
        <v>14</v>
      </c>
      <c r="B16" s="10" t="s">
        <v>15</v>
      </c>
      <c r="C16" s="26"/>
    </row>
    <row r="17" spans="1:4" ht="21.95" customHeight="1">
      <c r="A17" s="9" t="s">
        <v>16</v>
      </c>
      <c r="B17" s="10" t="s">
        <v>17</v>
      </c>
      <c r="C17" s="26"/>
    </row>
    <row r="18" spans="1:4" ht="21.95" customHeight="1">
      <c r="A18" s="9" t="s">
        <v>18</v>
      </c>
      <c r="B18" s="10" t="s">
        <v>19</v>
      </c>
      <c r="C18" s="25">
        <v>1216648</v>
      </c>
    </row>
    <row r="19" spans="1:4" ht="21.95" customHeight="1">
      <c r="A19" s="9" t="s">
        <v>43</v>
      </c>
      <c r="B19" s="10" t="s">
        <v>44</v>
      </c>
      <c r="C19" s="25">
        <f>C20+C22+C21</f>
        <v>414100</v>
      </c>
    </row>
    <row r="20" spans="1:4" ht="21.95" customHeight="1">
      <c r="A20" s="13" t="s">
        <v>37</v>
      </c>
      <c r="B20" s="37" t="s">
        <v>50</v>
      </c>
      <c r="C20" s="38">
        <v>324100</v>
      </c>
    </row>
    <row r="21" spans="1:4" ht="21.95" customHeight="1">
      <c r="A21" s="13" t="s">
        <v>37</v>
      </c>
      <c r="B21" s="14" t="s">
        <v>45</v>
      </c>
      <c r="C21" s="26">
        <v>40000</v>
      </c>
    </row>
    <row r="22" spans="1:4" ht="21.95" customHeight="1">
      <c r="A22" s="13" t="s">
        <v>37</v>
      </c>
      <c r="B22" s="14" t="s">
        <v>46</v>
      </c>
      <c r="C22" s="26">
        <v>50000</v>
      </c>
    </row>
    <row r="23" spans="1:4" ht="21.95" customHeight="1">
      <c r="A23" s="9" t="s">
        <v>4</v>
      </c>
      <c r="B23" s="9" t="s">
        <v>20</v>
      </c>
      <c r="C23" s="25">
        <v>41991268</v>
      </c>
      <c r="D23" s="8"/>
    </row>
    <row r="24" spans="1:4" ht="21.95" customHeight="1">
      <c r="A24" s="9" t="s">
        <v>6</v>
      </c>
      <c r="B24" s="15" t="s">
        <v>21</v>
      </c>
      <c r="C24" s="25">
        <f>C25+C26+C27+C28+C29+C30+C31+C32</f>
        <v>51688570.825000003</v>
      </c>
    </row>
    <row r="25" spans="1:4" ht="21.95" customHeight="1">
      <c r="A25" s="16">
        <v>1</v>
      </c>
      <c r="B25" s="12" t="s">
        <v>22</v>
      </c>
      <c r="C25" s="34">
        <v>12626468.824999999</v>
      </c>
    </row>
    <row r="26" spans="1:4" ht="21.95" customHeight="1">
      <c r="A26" s="16">
        <v>2</v>
      </c>
      <c r="B26" s="12" t="s">
        <v>23</v>
      </c>
      <c r="C26" s="26">
        <f>37775780-11800-572582</f>
        <v>37191398</v>
      </c>
    </row>
    <row r="27" spans="1:4" ht="21.95" customHeight="1">
      <c r="A27" s="16">
        <v>3</v>
      </c>
      <c r="B27" s="12" t="s">
        <v>24</v>
      </c>
      <c r="C27" s="26">
        <v>11800</v>
      </c>
    </row>
    <row r="28" spans="1:4" ht="21.95" customHeight="1">
      <c r="A28" s="11">
        <v>4</v>
      </c>
      <c r="B28" s="12" t="s">
        <v>25</v>
      </c>
      <c r="C28" s="36">
        <v>2890</v>
      </c>
    </row>
    <row r="29" spans="1:4" ht="21.95" customHeight="1">
      <c r="A29" s="11">
        <v>5</v>
      </c>
      <c r="B29" s="12" t="s">
        <v>26</v>
      </c>
      <c r="C29" s="36">
        <v>1193432</v>
      </c>
    </row>
    <row r="30" spans="1:4" ht="21.95" customHeight="1">
      <c r="A30" s="11">
        <v>6</v>
      </c>
      <c r="B30" s="12" t="s">
        <v>27</v>
      </c>
      <c r="C30" s="35">
        <v>572582</v>
      </c>
    </row>
    <row r="31" spans="1:4" ht="21.95" customHeight="1">
      <c r="A31" s="13">
        <v>7</v>
      </c>
      <c r="B31" s="14" t="s">
        <v>47</v>
      </c>
      <c r="C31" s="26">
        <v>40000</v>
      </c>
    </row>
    <row r="32" spans="1:4" ht="21.95" customHeight="1">
      <c r="A32" s="13">
        <v>8</v>
      </c>
      <c r="B32" s="14" t="s">
        <v>48</v>
      </c>
      <c r="C32" s="26">
        <v>50000</v>
      </c>
    </row>
    <row r="33" spans="1:3" ht="21.95" customHeight="1">
      <c r="A33" s="9" t="s">
        <v>28</v>
      </c>
      <c r="B33" s="17" t="s">
        <v>49</v>
      </c>
      <c r="C33" s="25">
        <v>281400</v>
      </c>
    </row>
    <row r="34" spans="1:3" ht="21.95" customHeight="1">
      <c r="A34" s="9" t="s">
        <v>29</v>
      </c>
      <c r="B34" s="17" t="s">
        <v>30</v>
      </c>
      <c r="C34" s="25">
        <v>42700</v>
      </c>
    </row>
    <row r="35" spans="1:3" ht="21.95" customHeight="1">
      <c r="A35" s="18">
        <v>1</v>
      </c>
      <c r="B35" s="19" t="s">
        <v>31</v>
      </c>
      <c r="C35" s="26">
        <v>42700</v>
      </c>
    </row>
    <row r="36" spans="1:3" ht="31.5" customHeight="1">
      <c r="A36" s="18">
        <v>2</v>
      </c>
      <c r="B36" s="19" t="s">
        <v>32</v>
      </c>
      <c r="C36" s="26"/>
    </row>
    <row r="37" spans="1:3" ht="21.95" customHeight="1">
      <c r="A37" s="9" t="s">
        <v>33</v>
      </c>
      <c r="B37" s="17" t="s">
        <v>34</v>
      </c>
      <c r="C37" s="25">
        <f>C38+C39</f>
        <v>324100</v>
      </c>
    </row>
    <row r="38" spans="1:3" ht="21.95" customHeight="1">
      <c r="A38" s="16">
        <v>1</v>
      </c>
      <c r="B38" s="20" t="s">
        <v>35</v>
      </c>
      <c r="C38" s="26">
        <v>281400</v>
      </c>
    </row>
    <row r="39" spans="1:3" ht="21.95" customHeight="1">
      <c r="A39" s="21">
        <v>2</v>
      </c>
      <c r="B39" s="22" t="s">
        <v>36</v>
      </c>
      <c r="C39" s="27">
        <v>42700</v>
      </c>
    </row>
    <row r="40" spans="1:3">
      <c r="B40" s="23"/>
    </row>
    <row r="41" spans="1:3" ht="11.25" customHeight="1"/>
    <row r="50" ht="22.5" customHeight="1"/>
  </sheetData>
  <mergeCells count="1">
    <mergeCell ref="A4:C4"/>
  </mergeCells>
  <pageMargins left="0.9055118110236221" right="0.70866141732283472" top="0.74803149606299213" bottom="0.74803149606299213" header="0.31496062992125984" footer="0.31496062992125984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D27617-7889-4E4B-BA28-4D28FE28373E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9ACF6DE-1D4C-4A5A-BBA0-8B8B9ECDCC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A4765F-11EB-40A9-889A-FEE0ED6B0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Admin</cp:lastModifiedBy>
  <cp:lastPrinted>2026-01-12T04:58:49Z</cp:lastPrinted>
  <dcterms:created xsi:type="dcterms:W3CDTF">2018-08-22T07:49:45Z</dcterms:created>
  <dcterms:modified xsi:type="dcterms:W3CDTF">2026-01-12T04:59:00Z</dcterms:modified>
</cp:coreProperties>
</file>