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Admin\Desktop\TH 2025, DT 2026\DỰ TOÁN TỈNH GIAO\"/>
    </mc:Choice>
  </mc:AlternateContent>
  <xr:revisionPtr revIDLastSave="0" documentId="8_{C9391442-F8DB-459C-8F5D-020A1F21411B}" xr6:coauthVersionLast="47" xr6:coauthVersionMax="47" xr10:uidLastSave="{00000000-0000-0000-0000-000000000000}"/>
  <bookViews>
    <workbookView xWindow="-120" yWindow="-120" windowWidth="20640" windowHeight="11040" activeTab="4" xr2:uid="{00000000-000D-0000-FFFF-FFFF00000000}"/>
  </bookViews>
  <sheets>
    <sheet name="can doi" sheetId="22" r:id="rId1"/>
    <sheet name="01" sheetId="14" r:id="rId2"/>
    <sheet name="02" sheetId="15" r:id="rId3"/>
    <sheet name="pb3" sheetId="21" r:id="rId4"/>
    <sheet name="pb4" sheetId="20"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s>
  <definedNames>
    <definedName name="\0">'[1]PNT-QUOT-#3'!#REF!</definedName>
    <definedName name="\d">'[2]??-BLDG'!#REF!</definedName>
    <definedName name="\e">'[2]??-BLDG'!#REF!</definedName>
    <definedName name="\f">'[2]??-BLDG'!#REF!</definedName>
    <definedName name="\g">'[2]??-BLDG'!#REF!</definedName>
    <definedName name="\h">'[2]??-BLDG'!#REF!</definedName>
    <definedName name="\i">'[2]??-BLDG'!#REF!</definedName>
    <definedName name="\j">'[2]??-BLDG'!#REF!</definedName>
    <definedName name="\k">'[2]??-BLDG'!#REF!</definedName>
    <definedName name="\l">'[2]??-BLDG'!#REF!</definedName>
    <definedName name="\m">'[2]??-BLDG'!#REF!</definedName>
    <definedName name="\n">'[2]??-BLDG'!#REF!</definedName>
    <definedName name="\o">'[2]??-BLDG'!#REF!</definedName>
    <definedName name="\tt">'[3]??-BLDG'!#REF!</definedName>
    <definedName name="\z">'[1]COAT&amp;WRAP-QIOT-#3'!#REF!</definedName>
    <definedName name="_">'[4]PTICH DGIA CHI TIET'!#REF!</definedName>
    <definedName name="_\0061">#N/A</definedName>
    <definedName name="_\0061a">#N/A</definedName>
    <definedName name="_\0062a">#N/A</definedName>
    <definedName name="_\0063">#N/A</definedName>
    <definedName name="____________Lan1">{"Thuxm2.xls","Sheet1"}</definedName>
    <definedName name="____________tt3" hidden="1">{"'Sheet1'!$L$16"}</definedName>
    <definedName name="___________atn1">#REF!</definedName>
    <definedName name="___________atn10">#REF!</definedName>
    <definedName name="___________atn2">#REF!</definedName>
    <definedName name="___________atn3">#REF!</definedName>
    <definedName name="___________atn4">#REF!</definedName>
    <definedName name="___________atn5">#REF!</definedName>
    <definedName name="___________atn6">#REF!</definedName>
    <definedName name="___________atn7">#REF!</definedName>
    <definedName name="___________atn8">#REF!</definedName>
    <definedName name="___________atn9">#REF!</definedName>
    <definedName name="___________chk1">#REF!</definedName>
    <definedName name="___________cpd1">#REF!</definedName>
    <definedName name="___________cpd2">#REF!</definedName>
    <definedName name="___________deo1">#REF!</definedName>
    <definedName name="___________deo10">#REF!</definedName>
    <definedName name="___________deo2">#REF!</definedName>
    <definedName name="___________deo3">#REF!</definedName>
    <definedName name="___________deo4">#REF!</definedName>
    <definedName name="___________deo5">#REF!</definedName>
    <definedName name="___________deo6">#REF!</definedName>
    <definedName name="___________deo7">#REF!</definedName>
    <definedName name="___________deo8">#REF!</definedName>
    <definedName name="___________deo9">#REF!</definedName>
    <definedName name="___________hom2">#REF!</definedName>
    <definedName name="___________kl1">#REF!</definedName>
    <definedName name="___________Lan1" localSheetId="1">{"Thuxm2.xls","Sheet1"}</definedName>
    <definedName name="___________Lan1" localSheetId="2">{"Thuxm2.xls","Sheet1"}</definedName>
    <definedName name="___________Lan1" localSheetId="3">{"Thuxm2.xls","Sheet1"}</definedName>
    <definedName name="___________Lan1">{"Thuxm2.xls","Sheet1"}</definedName>
    <definedName name="___________NCL100">#REF!</definedName>
    <definedName name="___________NCL200">#REF!</definedName>
    <definedName name="___________NCL250">#REF!</definedName>
    <definedName name="___________nin190">#REF!</definedName>
    <definedName name="___________SN3">#REF!</definedName>
    <definedName name="___________sua20">#REF!</definedName>
    <definedName name="___________sua30">#REF!</definedName>
    <definedName name="___________tct5">#REF!</definedName>
    <definedName name="___________tg427">#REF!</definedName>
    <definedName name="___________TH20">#REF!</definedName>
    <definedName name="___________TL3">#REF!</definedName>
    <definedName name="___________tt3" localSheetId="1" hidden="1">{"'Sheet1'!$L$16"}</definedName>
    <definedName name="___________tt3" localSheetId="2" hidden="1">{"'Sheet1'!$L$16"}</definedName>
    <definedName name="___________tt3" localSheetId="3" hidden="1">{"'Sheet1'!$L$16"}</definedName>
    <definedName name="___________tt3" hidden="1">{"'Sheet1'!$L$16"}</definedName>
    <definedName name="___________VL100">#REF!</definedName>
    <definedName name="___________VL200">#REF!</definedName>
    <definedName name="___________VL250">#REF!</definedName>
    <definedName name="__________atn1">#REF!</definedName>
    <definedName name="__________atn10">#REF!</definedName>
    <definedName name="__________atn2">#REF!</definedName>
    <definedName name="__________atn3">#REF!</definedName>
    <definedName name="__________atn4">#REF!</definedName>
    <definedName name="__________atn5">#REF!</definedName>
    <definedName name="__________atn6">#REF!</definedName>
    <definedName name="__________atn7">#REF!</definedName>
    <definedName name="__________atn8">#REF!</definedName>
    <definedName name="__________atn9">#REF!</definedName>
    <definedName name="__________cao1">#REF!</definedName>
    <definedName name="__________cao2">#REF!</definedName>
    <definedName name="__________cao3">#REF!</definedName>
    <definedName name="__________cao4">#REF!</definedName>
    <definedName name="__________cao5">#REF!</definedName>
    <definedName name="__________cao6">#REF!</definedName>
    <definedName name="__________chk1">#REF!</definedName>
    <definedName name="__________CON1">#REF!</definedName>
    <definedName name="__________CON2">#REF!</definedName>
    <definedName name="__________cpd1">#REF!</definedName>
    <definedName name="__________cpd2">#REF!</definedName>
    <definedName name="__________dai1">#REF!</definedName>
    <definedName name="__________dai2">#REF!</definedName>
    <definedName name="__________dai3">#REF!</definedName>
    <definedName name="__________dai4">#REF!</definedName>
    <definedName name="__________dai5">#REF!</definedName>
    <definedName name="__________dai6">#REF!</definedName>
    <definedName name="__________dan1">#REF!</definedName>
    <definedName name="__________dan2">#REF!</definedName>
    <definedName name="__________ddn400">#REF!</definedName>
    <definedName name="__________ddn600">#REF!</definedName>
    <definedName name="__________deo1">#REF!</definedName>
    <definedName name="__________deo10">#REF!</definedName>
    <definedName name="__________deo2">#REF!</definedName>
    <definedName name="__________deo3">#REF!</definedName>
    <definedName name="__________deo4">#REF!</definedName>
    <definedName name="__________deo5">#REF!</definedName>
    <definedName name="__________deo6">#REF!</definedName>
    <definedName name="__________deo7">#REF!</definedName>
    <definedName name="__________deo8">#REF!</definedName>
    <definedName name="__________deo9">#REF!</definedName>
    <definedName name="__________hom2">#REF!</definedName>
    <definedName name="__________kl1">#REF!</definedName>
    <definedName name="__________Lan1" localSheetId="1">{"Thuxm2.xls","Sheet1"}</definedName>
    <definedName name="__________Lan1" localSheetId="2">{"Thuxm2.xls","Sheet1"}</definedName>
    <definedName name="__________Lan1" localSheetId="3">{"Thuxm2.xls","Sheet1"}</definedName>
    <definedName name="__________Lan1">{"Thuxm2.xls","Sheet1"}</definedName>
    <definedName name="__________MAC12">#REF!</definedName>
    <definedName name="__________MAC46">#REF!</definedName>
    <definedName name="__________NCL100">#REF!</definedName>
    <definedName name="__________NCL200">#REF!</definedName>
    <definedName name="__________NCL250">#REF!</definedName>
    <definedName name="__________NET2">#REF!</definedName>
    <definedName name="__________nin190">#REF!</definedName>
    <definedName name="__________phi10">#REF!</definedName>
    <definedName name="__________phi12">#REF!</definedName>
    <definedName name="__________phi14">#REF!</definedName>
    <definedName name="__________phi16">#REF!</definedName>
    <definedName name="__________phi18">#REF!</definedName>
    <definedName name="__________phi20">#REF!</definedName>
    <definedName name="__________phi22">#REF!</definedName>
    <definedName name="__________phi25">#REF!</definedName>
    <definedName name="__________phi28">#REF!</definedName>
    <definedName name="__________phi6">#REF!</definedName>
    <definedName name="__________phi8">#REF!</definedName>
    <definedName name="__________Sat27">#REF!</definedName>
    <definedName name="__________Sat6">#REF!</definedName>
    <definedName name="__________sc1">#REF!</definedName>
    <definedName name="__________SC2">#REF!</definedName>
    <definedName name="__________sc3">#REF!</definedName>
    <definedName name="__________slg1">#REF!</definedName>
    <definedName name="__________slg2">#REF!</definedName>
    <definedName name="__________slg3">#REF!</definedName>
    <definedName name="__________slg4">#REF!</definedName>
    <definedName name="__________slg5">#REF!</definedName>
    <definedName name="__________slg6">#REF!</definedName>
    <definedName name="__________SN3">#REF!</definedName>
    <definedName name="__________sua20">#REF!</definedName>
    <definedName name="__________sua30">#REF!</definedName>
    <definedName name="__________tct5">#REF!</definedName>
    <definedName name="__________tg427">#REF!</definedName>
    <definedName name="__________TH20">#REF!</definedName>
    <definedName name="__________TL1">#REF!</definedName>
    <definedName name="__________TL2">#REF!</definedName>
    <definedName name="__________TL3">#REF!</definedName>
    <definedName name="__________TLA120">#REF!</definedName>
    <definedName name="__________TLA35">#REF!</definedName>
    <definedName name="__________TLA50">#REF!</definedName>
    <definedName name="__________TLA70">#REF!</definedName>
    <definedName name="__________TLA95">#REF!</definedName>
    <definedName name="__________tt3" localSheetId="1" hidden="1">{"'Sheet1'!$L$16"}</definedName>
    <definedName name="__________tt3" localSheetId="2" hidden="1">{"'Sheet1'!$L$16"}</definedName>
    <definedName name="__________tt3" localSheetId="3" hidden="1">{"'Sheet1'!$L$16"}</definedName>
    <definedName name="__________tt3" hidden="1">{"'Sheet1'!$L$16"}</definedName>
    <definedName name="__________VL100">#REF!</definedName>
    <definedName name="__________VL200">#REF!</definedName>
    <definedName name="__________VL250">#REF!</definedName>
    <definedName name="_________atn1">#REF!</definedName>
    <definedName name="_________atn10">#REF!</definedName>
    <definedName name="_________atn2">#REF!</definedName>
    <definedName name="_________atn3">#REF!</definedName>
    <definedName name="_________atn4">#REF!</definedName>
    <definedName name="_________atn5">#REF!</definedName>
    <definedName name="_________atn6">#REF!</definedName>
    <definedName name="_________atn7">#REF!</definedName>
    <definedName name="_________atn8">#REF!</definedName>
    <definedName name="_________atn9">#REF!</definedName>
    <definedName name="_________cao1">#REF!</definedName>
    <definedName name="_________cao2">#REF!</definedName>
    <definedName name="_________cao3">#REF!</definedName>
    <definedName name="_________cao4">#REF!</definedName>
    <definedName name="_________cao5">#REF!</definedName>
    <definedName name="_________cao6">#REF!</definedName>
    <definedName name="_________chk1">#REF!</definedName>
    <definedName name="_________CON1">#REF!</definedName>
    <definedName name="_________CON2">#REF!</definedName>
    <definedName name="_________cpd1">#REF!</definedName>
    <definedName name="_________cpd2">#REF!</definedName>
    <definedName name="_________dai1">#REF!</definedName>
    <definedName name="_________dai2">#REF!</definedName>
    <definedName name="_________dai3">#REF!</definedName>
    <definedName name="_________dai4">#REF!</definedName>
    <definedName name="_________dai5">#REF!</definedName>
    <definedName name="_________dai6">#REF!</definedName>
    <definedName name="_________dan1">#REF!</definedName>
    <definedName name="_________dan2">#REF!</definedName>
    <definedName name="_________ddn400">#REF!</definedName>
    <definedName name="_________ddn600">#REF!</definedName>
    <definedName name="_________deo1">#REF!</definedName>
    <definedName name="_________deo10">#REF!</definedName>
    <definedName name="_________deo2">#REF!</definedName>
    <definedName name="_________deo3">#REF!</definedName>
    <definedName name="_________deo4">#REF!</definedName>
    <definedName name="_________deo5">#REF!</definedName>
    <definedName name="_________deo6">#REF!</definedName>
    <definedName name="_________deo7">#REF!</definedName>
    <definedName name="_________deo8">#REF!</definedName>
    <definedName name="_________deo9">#REF!</definedName>
    <definedName name="_________hom2">#REF!</definedName>
    <definedName name="_________kl1">#REF!</definedName>
    <definedName name="_________Lan1" localSheetId="1">{"Thuxm2.xls","Sheet1"}</definedName>
    <definedName name="_________Lan1" localSheetId="2">{"Thuxm2.xls","Sheet1"}</definedName>
    <definedName name="_________Lan1" localSheetId="3">{"Thuxm2.xls","Sheet1"}</definedName>
    <definedName name="_________Lan1">{"Thuxm2.xls","Sheet1"}</definedName>
    <definedName name="_________MAC12">#REF!</definedName>
    <definedName name="_________MAC46">#REF!</definedName>
    <definedName name="_________NCL100">#REF!</definedName>
    <definedName name="_________NCL200">#REF!</definedName>
    <definedName name="_________NCL250">#REF!</definedName>
    <definedName name="_________NET2">#REF!</definedName>
    <definedName name="_________nin190">#REF!</definedName>
    <definedName name="_________phi10">#REF!</definedName>
    <definedName name="_________phi12">#REF!</definedName>
    <definedName name="_________phi14">#REF!</definedName>
    <definedName name="_________phi16">#REF!</definedName>
    <definedName name="_________phi18">#REF!</definedName>
    <definedName name="_________phi20">#REF!</definedName>
    <definedName name="_________phi22">#REF!</definedName>
    <definedName name="_________phi25">#REF!</definedName>
    <definedName name="_________phi28">#REF!</definedName>
    <definedName name="_________phi6">#REF!</definedName>
    <definedName name="_________phi8">#REF!</definedName>
    <definedName name="_________Sat27">#REF!</definedName>
    <definedName name="_________Sat6">#REF!</definedName>
    <definedName name="_________sc1">#REF!</definedName>
    <definedName name="_________SC2">#REF!</definedName>
    <definedName name="_________sc3">#REF!</definedName>
    <definedName name="_________slg1">#REF!</definedName>
    <definedName name="_________slg2">#REF!</definedName>
    <definedName name="_________slg3">#REF!</definedName>
    <definedName name="_________slg4">#REF!</definedName>
    <definedName name="_________slg5">#REF!</definedName>
    <definedName name="_________slg6">#REF!</definedName>
    <definedName name="_________SN3">#REF!</definedName>
    <definedName name="_________sua20">#REF!</definedName>
    <definedName name="_________sua30">#REF!</definedName>
    <definedName name="_________tct5">#REF!</definedName>
    <definedName name="_________tg427">#REF!</definedName>
    <definedName name="_________TH20">#REF!</definedName>
    <definedName name="_________TL1">#REF!</definedName>
    <definedName name="_________TL2">#REF!</definedName>
    <definedName name="_________TL3">#REF!</definedName>
    <definedName name="_________TLA120">#REF!</definedName>
    <definedName name="_________TLA35">#REF!</definedName>
    <definedName name="_________TLA50">#REF!</definedName>
    <definedName name="_________TLA70">#REF!</definedName>
    <definedName name="_________TLA95">#REF!</definedName>
    <definedName name="_________tt3" localSheetId="1" hidden="1">{"'Sheet1'!$L$16"}</definedName>
    <definedName name="_________tt3" localSheetId="2" hidden="1">{"'Sheet1'!$L$16"}</definedName>
    <definedName name="_________tt3" localSheetId="3" hidden="1">{"'Sheet1'!$L$16"}</definedName>
    <definedName name="_________tt3" hidden="1">{"'Sheet1'!$L$16"}</definedName>
    <definedName name="_________VL100">#REF!</definedName>
    <definedName name="_________VL200">#REF!</definedName>
    <definedName name="_________VL250">#REF!</definedName>
    <definedName name="________atn1">#REF!</definedName>
    <definedName name="________atn10">#REF!</definedName>
    <definedName name="________atn2">#REF!</definedName>
    <definedName name="________atn3">#REF!</definedName>
    <definedName name="________atn4">#REF!</definedName>
    <definedName name="________atn5">#REF!</definedName>
    <definedName name="________atn6">#REF!</definedName>
    <definedName name="________atn7">#REF!</definedName>
    <definedName name="________atn8">#REF!</definedName>
    <definedName name="________atn9">#REF!</definedName>
    <definedName name="________cao1">#REF!</definedName>
    <definedName name="________cao2">#REF!</definedName>
    <definedName name="________cao3">#REF!</definedName>
    <definedName name="________cao4">#REF!</definedName>
    <definedName name="________cao5">#REF!</definedName>
    <definedName name="________cao6">#REF!</definedName>
    <definedName name="________chk1">#REF!</definedName>
    <definedName name="________CON1">#REF!</definedName>
    <definedName name="________CON2">#REF!</definedName>
    <definedName name="________cpd1">#REF!</definedName>
    <definedName name="________cpd2">#REF!</definedName>
    <definedName name="________dai1">#REF!</definedName>
    <definedName name="________dai2">#REF!</definedName>
    <definedName name="________dai3">#REF!</definedName>
    <definedName name="________dai4">#REF!</definedName>
    <definedName name="________dai5">#REF!</definedName>
    <definedName name="________dai6">#REF!</definedName>
    <definedName name="________dan1">#REF!</definedName>
    <definedName name="________dan2">#REF!</definedName>
    <definedName name="________ddn400">#REF!</definedName>
    <definedName name="________ddn600">#REF!</definedName>
    <definedName name="________deo1">#REF!</definedName>
    <definedName name="________deo10">#REF!</definedName>
    <definedName name="________deo2">#REF!</definedName>
    <definedName name="________deo3">#REF!</definedName>
    <definedName name="________deo4">#REF!</definedName>
    <definedName name="________deo5">#REF!</definedName>
    <definedName name="________deo6">#REF!</definedName>
    <definedName name="________deo7">#REF!</definedName>
    <definedName name="________deo8">#REF!</definedName>
    <definedName name="________deo9">#REF!</definedName>
    <definedName name="________hom2">#REF!</definedName>
    <definedName name="________kl1">#REF!</definedName>
    <definedName name="________Lan1" localSheetId="0">{"Thuxm2.xls","Sheet1"}</definedName>
    <definedName name="________MAC12">#REF!</definedName>
    <definedName name="________MAC46">#REF!</definedName>
    <definedName name="________NCL100">#REF!</definedName>
    <definedName name="________NCL200">#REF!</definedName>
    <definedName name="________NCL250">#REF!</definedName>
    <definedName name="________NET2">#REF!</definedName>
    <definedName name="________nin190">#REF!</definedName>
    <definedName name="________phi10">#REF!</definedName>
    <definedName name="________phi12">#REF!</definedName>
    <definedName name="________phi14">#REF!</definedName>
    <definedName name="________phi16">#REF!</definedName>
    <definedName name="________phi18">#REF!</definedName>
    <definedName name="________phi20">#REF!</definedName>
    <definedName name="________phi22">#REF!</definedName>
    <definedName name="________phi25">#REF!</definedName>
    <definedName name="________phi28">#REF!</definedName>
    <definedName name="________phi6">#REF!</definedName>
    <definedName name="________phi8">#REF!</definedName>
    <definedName name="________Sat27">#REF!</definedName>
    <definedName name="________Sat6">#REF!</definedName>
    <definedName name="________sc1">#REF!</definedName>
    <definedName name="________SC2">#REF!</definedName>
    <definedName name="________sc3">#REF!</definedName>
    <definedName name="________slg1">#REF!</definedName>
    <definedName name="________slg2">#REF!</definedName>
    <definedName name="________slg3">#REF!</definedName>
    <definedName name="________slg4">#REF!</definedName>
    <definedName name="________slg5">#REF!</definedName>
    <definedName name="________slg6">#REF!</definedName>
    <definedName name="________SN3">#REF!</definedName>
    <definedName name="________sua20">#REF!</definedName>
    <definedName name="________sua30">#REF!</definedName>
    <definedName name="________tct5">#REF!</definedName>
    <definedName name="________tg427">#REF!</definedName>
    <definedName name="________TH20">#REF!</definedName>
    <definedName name="________TL1">#REF!</definedName>
    <definedName name="________TL2">#REF!</definedName>
    <definedName name="________TL3">#REF!</definedName>
    <definedName name="________TLA120">#REF!</definedName>
    <definedName name="________TLA35">#REF!</definedName>
    <definedName name="________TLA50">#REF!</definedName>
    <definedName name="________TLA70">#REF!</definedName>
    <definedName name="________TLA95">#REF!</definedName>
    <definedName name="________tt3" localSheetId="0" hidden="1">{"'Sheet1'!$L$16"}</definedName>
    <definedName name="________VL100">#REF!</definedName>
    <definedName name="________VL200">#REF!</definedName>
    <definedName name="________VL250">#REF!</definedName>
    <definedName name="_______atn1">#REF!</definedName>
    <definedName name="_______atn10">#REF!</definedName>
    <definedName name="_______atn2">#REF!</definedName>
    <definedName name="_______atn3">#REF!</definedName>
    <definedName name="_______atn4">#REF!</definedName>
    <definedName name="_______atn5">#REF!</definedName>
    <definedName name="_______atn6">#REF!</definedName>
    <definedName name="_______atn7">#REF!</definedName>
    <definedName name="_______atn8">#REF!</definedName>
    <definedName name="_______atn9">#REF!</definedName>
    <definedName name="_______cao1">#REF!</definedName>
    <definedName name="_______cao2">#REF!</definedName>
    <definedName name="_______cao3">#REF!</definedName>
    <definedName name="_______cao4">#REF!</definedName>
    <definedName name="_______cao5">#REF!</definedName>
    <definedName name="_______cao6">#REF!</definedName>
    <definedName name="_______chk1">#REF!</definedName>
    <definedName name="_______CON1">#REF!</definedName>
    <definedName name="_______CON2">#REF!</definedName>
    <definedName name="_______cpd1">#REF!</definedName>
    <definedName name="_______cpd2">#REF!</definedName>
    <definedName name="_______dai1">#REF!</definedName>
    <definedName name="_______dai2">#REF!</definedName>
    <definedName name="_______dai3">#REF!</definedName>
    <definedName name="_______dai4">#REF!</definedName>
    <definedName name="_______dai5">#REF!</definedName>
    <definedName name="_______dai6">#REF!</definedName>
    <definedName name="_______dan1">#REF!</definedName>
    <definedName name="_______dan2">#REF!</definedName>
    <definedName name="_______ddn400">#REF!</definedName>
    <definedName name="_______ddn600">#REF!</definedName>
    <definedName name="_______deo1">#REF!</definedName>
    <definedName name="_______deo10">#REF!</definedName>
    <definedName name="_______deo2">#REF!</definedName>
    <definedName name="_______deo3">#REF!</definedName>
    <definedName name="_______deo4">#REF!</definedName>
    <definedName name="_______deo5">#REF!</definedName>
    <definedName name="_______deo6">#REF!</definedName>
    <definedName name="_______deo7">#REF!</definedName>
    <definedName name="_______deo8">#REF!</definedName>
    <definedName name="_______deo9">#REF!</definedName>
    <definedName name="_______hom2">#REF!</definedName>
    <definedName name="_______kl1">#REF!</definedName>
    <definedName name="_______Lan1" localSheetId="1">{"Thuxm2.xls","Sheet1"}</definedName>
    <definedName name="_______Lan1" localSheetId="2">{"Thuxm2.xls","Sheet1"}</definedName>
    <definedName name="_______Lan1" localSheetId="3">{"Thuxm2.xls","Sheet1"}</definedName>
    <definedName name="_______Lan1">{"Thuxm2.xls","Sheet1"}</definedName>
    <definedName name="_______MAC12">#REF!</definedName>
    <definedName name="_______MAC46">#REF!</definedName>
    <definedName name="_______NCL100">#REF!</definedName>
    <definedName name="_______NCL200">#REF!</definedName>
    <definedName name="_______NCL250">#REF!</definedName>
    <definedName name="_______NET2">#REF!</definedName>
    <definedName name="_______nin190">#REF!</definedName>
    <definedName name="_______phi10">#REF!</definedName>
    <definedName name="_______phi12">#REF!</definedName>
    <definedName name="_______phi14">#REF!</definedName>
    <definedName name="_______phi16">#REF!</definedName>
    <definedName name="_______phi18">#REF!</definedName>
    <definedName name="_______phi20">#REF!</definedName>
    <definedName name="_______phi22">#REF!</definedName>
    <definedName name="_______phi25">#REF!</definedName>
    <definedName name="_______phi28">#REF!</definedName>
    <definedName name="_______phi6">#REF!</definedName>
    <definedName name="_______phi8">#REF!</definedName>
    <definedName name="_______Sat27">#REF!</definedName>
    <definedName name="_______Sat6">#REF!</definedName>
    <definedName name="_______sc1">#REF!</definedName>
    <definedName name="_______SC2">#REF!</definedName>
    <definedName name="_______sc3">#REF!</definedName>
    <definedName name="_______slg1">#REF!</definedName>
    <definedName name="_______slg2">#REF!</definedName>
    <definedName name="_______slg3">#REF!</definedName>
    <definedName name="_______slg4">#REF!</definedName>
    <definedName name="_______slg5">#REF!</definedName>
    <definedName name="_______slg6">#REF!</definedName>
    <definedName name="_______SN3">#REF!</definedName>
    <definedName name="_______sua20">#REF!</definedName>
    <definedName name="_______sua30">#REF!</definedName>
    <definedName name="_______tct5">#REF!</definedName>
    <definedName name="_______tg427">#REF!</definedName>
    <definedName name="_______TH20">#REF!</definedName>
    <definedName name="_______TL1">#REF!</definedName>
    <definedName name="_______TL2">#REF!</definedName>
    <definedName name="_______TL3">#REF!</definedName>
    <definedName name="_______TLA120">#REF!</definedName>
    <definedName name="_______TLA35">#REF!</definedName>
    <definedName name="_______TLA50">#REF!</definedName>
    <definedName name="_______TLA70">#REF!</definedName>
    <definedName name="_______TLA95">#REF!</definedName>
    <definedName name="_______tt3" localSheetId="1" hidden="1">{"'Sheet1'!$L$16"}</definedName>
    <definedName name="_______tt3" localSheetId="2" hidden="1">{"'Sheet1'!$L$16"}</definedName>
    <definedName name="_______tt3" localSheetId="3" hidden="1">{"'Sheet1'!$L$16"}</definedName>
    <definedName name="_______tt3" hidden="1">{"'Sheet1'!$L$16"}</definedName>
    <definedName name="_______VL100">#REF!</definedName>
    <definedName name="_______VL200">#REF!</definedName>
    <definedName name="_______VL250">#REF!</definedName>
    <definedName name="______atn1">#REF!</definedName>
    <definedName name="______atn10">#REF!</definedName>
    <definedName name="______atn2">#REF!</definedName>
    <definedName name="______atn3">#REF!</definedName>
    <definedName name="______atn4">#REF!</definedName>
    <definedName name="______atn5">#REF!</definedName>
    <definedName name="______atn6">#REF!</definedName>
    <definedName name="______atn7">#REF!</definedName>
    <definedName name="______atn8">#REF!</definedName>
    <definedName name="______atn9">#REF!</definedName>
    <definedName name="______cao1">#REF!</definedName>
    <definedName name="______cao2">#REF!</definedName>
    <definedName name="______cao3">#REF!</definedName>
    <definedName name="______cao4">#REF!</definedName>
    <definedName name="______cao5">#REF!</definedName>
    <definedName name="______cao6">#REF!</definedName>
    <definedName name="______chk1">#REF!</definedName>
    <definedName name="______CON1">#REF!</definedName>
    <definedName name="______CON2">#REF!</definedName>
    <definedName name="______cpd1">#REF!</definedName>
    <definedName name="______cpd2">#REF!</definedName>
    <definedName name="______dai1">#REF!</definedName>
    <definedName name="______dai2">#REF!</definedName>
    <definedName name="______dai3">#REF!</definedName>
    <definedName name="______dai4">#REF!</definedName>
    <definedName name="______dai5">#REF!</definedName>
    <definedName name="______dai6">#REF!</definedName>
    <definedName name="______dan1">#REF!</definedName>
    <definedName name="______dan2">#REF!</definedName>
    <definedName name="______ddn400">#REF!</definedName>
    <definedName name="______ddn600">#REF!</definedName>
    <definedName name="______deo1">#REF!</definedName>
    <definedName name="______deo10">#REF!</definedName>
    <definedName name="______deo2">#REF!</definedName>
    <definedName name="______deo3">#REF!</definedName>
    <definedName name="______deo4">#REF!</definedName>
    <definedName name="______deo5">#REF!</definedName>
    <definedName name="______deo6">#REF!</definedName>
    <definedName name="______deo7">#REF!</definedName>
    <definedName name="______deo8">#REF!</definedName>
    <definedName name="______deo9">#REF!</definedName>
    <definedName name="______hom2">#REF!</definedName>
    <definedName name="______kl1">#REF!</definedName>
    <definedName name="______Lan1" localSheetId="1">{"Thuxm2.xls","Sheet1"}</definedName>
    <definedName name="______Lan1" localSheetId="2">{"Thuxm2.xls","Sheet1"}</definedName>
    <definedName name="______Lan1" localSheetId="3">{"Thuxm2.xls","Sheet1"}</definedName>
    <definedName name="______Lan1">{"Thuxm2.xls","Sheet1"}</definedName>
    <definedName name="______MAC12">#REF!</definedName>
    <definedName name="______MAC46">#REF!</definedName>
    <definedName name="______NCL100">#REF!</definedName>
    <definedName name="______NCL200">#REF!</definedName>
    <definedName name="______NCL250">#REF!</definedName>
    <definedName name="______NET2">#REF!</definedName>
    <definedName name="______nin190">#REF!</definedName>
    <definedName name="______phi10">#REF!</definedName>
    <definedName name="______phi12">#REF!</definedName>
    <definedName name="______phi14">#REF!</definedName>
    <definedName name="______phi16">#REF!</definedName>
    <definedName name="______phi18">#REF!</definedName>
    <definedName name="______phi20">#REF!</definedName>
    <definedName name="______phi22">#REF!</definedName>
    <definedName name="______phi25">#REF!</definedName>
    <definedName name="______phi28">#REF!</definedName>
    <definedName name="______phi6">#REF!</definedName>
    <definedName name="______phi8">#REF!</definedName>
    <definedName name="______Sat27">#REF!</definedName>
    <definedName name="______Sat6">#REF!</definedName>
    <definedName name="______sc1">#REF!</definedName>
    <definedName name="______SC2">#REF!</definedName>
    <definedName name="______sc3">#REF!</definedName>
    <definedName name="______slg1">#REF!</definedName>
    <definedName name="______slg2">#REF!</definedName>
    <definedName name="______slg3">#REF!</definedName>
    <definedName name="______slg4">#REF!</definedName>
    <definedName name="______slg5">#REF!</definedName>
    <definedName name="______slg6">#REF!</definedName>
    <definedName name="______SN3">#REF!</definedName>
    <definedName name="______sua20">#REF!</definedName>
    <definedName name="______sua30">#REF!</definedName>
    <definedName name="______tct5">#REF!</definedName>
    <definedName name="______tg427">#REF!</definedName>
    <definedName name="______TH20">#REF!</definedName>
    <definedName name="______TL1">#REF!</definedName>
    <definedName name="______TL2">#REF!</definedName>
    <definedName name="______TL3">#REF!</definedName>
    <definedName name="______TLA120">#REF!</definedName>
    <definedName name="______TLA35">#REF!</definedName>
    <definedName name="______TLA50">#REF!</definedName>
    <definedName name="______TLA70">#REF!</definedName>
    <definedName name="______TLA95">#REF!</definedName>
    <definedName name="______tt3" localSheetId="1" hidden="1">{"'Sheet1'!$L$16"}</definedName>
    <definedName name="______tt3" localSheetId="2" hidden="1">{"'Sheet1'!$L$16"}</definedName>
    <definedName name="______tt3" localSheetId="3" hidden="1">{"'Sheet1'!$L$16"}</definedName>
    <definedName name="______tt3" hidden="1">{"'Sheet1'!$L$16"}</definedName>
    <definedName name="______VL100">#REF!</definedName>
    <definedName name="______VL200">#REF!</definedName>
    <definedName name="______VL250">#REF!</definedName>
    <definedName name="_____atn1">#REF!</definedName>
    <definedName name="_____atn10">#REF!</definedName>
    <definedName name="_____atn2">#REF!</definedName>
    <definedName name="_____atn3">#REF!</definedName>
    <definedName name="_____atn4">#REF!</definedName>
    <definedName name="_____atn5">#REF!</definedName>
    <definedName name="_____atn6">#REF!</definedName>
    <definedName name="_____atn7">#REF!</definedName>
    <definedName name="_____atn8">#REF!</definedName>
    <definedName name="_____atn9">#REF!</definedName>
    <definedName name="_____cao1">#REF!</definedName>
    <definedName name="_____cao2">#REF!</definedName>
    <definedName name="_____cao3">#REF!</definedName>
    <definedName name="_____cao4">#REF!</definedName>
    <definedName name="_____cao5">#REF!</definedName>
    <definedName name="_____cao6">#REF!</definedName>
    <definedName name="_____chk1">#REF!</definedName>
    <definedName name="_____CON1">#REF!</definedName>
    <definedName name="_____CON2">#REF!</definedName>
    <definedName name="_____cpd1">#REF!</definedName>
    <definedName name="_____cpd2">#REF!</definedName>
    <definedName name="_____dai1">#REF!</definedName>
    <definedName name="_____dai2">#REF!</definedName>
    <definedName name="_____dai3">#REF!</definedName>
    <definedName name="_____dai4">#REF!</definedName>
    <definedName name="_____dai5">#REF!</definedName>
    <definedName name="_____dai6">#REF!</definedName>
    <definedName name="_____dan1">#REF!</definedName>
    <definedName name="_____dan2">#REF!</definedName>
    <definedName name="_____ddn400">#REF!</definedName>
    <definedName name="_____ddn600">#REF!</definedName>
    <definedName name="_____deo1">#REF!</definedName>
    <definedName name="_____deo10">#REF!</definedName>
    <definedName name="_____deo2">#REF!</definedName>
    <definedName name="_____deo3">#REF!</definedName>
    <definedName name="_____deo4">#REF!</definedName>
    <definedName name="_____deo5">#REF!</definedName>
    <definedName name="_____deo6">#REF!</definedName>
    <definedName name="_____deo7">#REF!</definedName>
    <definedName name="_____deo8">#REF!</definedName>
    <definedName name="_____deo9">#REF!</definedName>
    <definedName name="_____hom2">#REF!</definedName>
    <definedName name="_____kl1">#REF!</definedName>
    <definedName name="_____Lan1" localSheetId="1">{"Thuxm2.xls","Sheet1"}</definedName>
    <definedName name="_____Lan1" localSheetId="2">{"Thuxm2.xls","Sheet1"}</definedName>
    <definedName name="_____Lan1" localSheetId="3">{"Thuxm2.xls","Sheet1"}</definedName>
    <definedName name="_____Lan1">{"Thuxm2.xls","Sheet1"}</definedName>
    <definedName name="_____MAC12">#REF!</definedName>
    <definedName name="_____MAC46">#REF!</definedName>
    <definedName name="_____NCL100">#REF!</definedName>
    <definedName name="_____NCL200">#REF!</definedName>
    <definedName name="_____NCL250">#REF!</definedName>
    <definedName name="_____NET2">#REF!</definedName>
    <definedName name="_____nin190">#REF!</definedName>
    <definedName name="_____phi10">#REF!</definedName>
    <definedName name="_____phi12">#REF!</definedName>
    <definedName name="_____phi14">#REF!</definedName>
    <definedName name="_____phi16">#REF!</definedName>
    <definedName name="_____phi18">#REF!</definedName>
    <definedName name="_____phi20">#REF!</definedName>
    <definedName name="_____phi22">#REF!</definedName>
    <definedName name="_____phi25">#REF!</definedName>
    <definedName name="_____phi28">#REF!</definedName>
    <definedName name="_____phi6">#REF!</definedName>
    <definedName name="_____phi8">#REF!</definedName>
    <definedName name="_____Sat27">#REF!</definedName>
    <definedName name="_____Sat6">#REF!</definedName>
    <definedName name="_____sc1">#REF!</definedName>
    <definedName name="_____SC2">#REF!</definedName>
    <definedName name="_____sc3">#REF!</definedName>
    <definedName name="_____slg1">#REF!</definedName>
    <definedName name="_____slg2">#REF!</definedName>
    <definedName name="_____slg3">#REF!</definedName>
    <definedName name="_____slg4">#REF!</definedName>
    <definedName name="_____slg5">#REF!</definedName>
    <definedName name="_____slg6">#REF!</definedName>
    <definedName name="_____SN3">#REF!</definedName>
    <definedName name="_____sua20">#REF!</definedName>
    <definedName name="_____sua30">#REF!</definedName>
    <definedName name="_____tct5">#REF!</definedName>
    <definedName name="_____tg427">#REF!</definedName>
    <definedName name="_____TH20">#REF!</definedName>
    <definedName name="_____TL1">#REF!</definedName>
    <definedName name="_____TL2">#REF!</definedName>
    <definedName name="_____TL3">#REF!</definedName>
    <definedName name="_____TLA120">#REF!</definedName>
    <definedName name="_____TLA35">#REF!</definedName>
    <definedName name="_____TLA50">#REF!</definedName>
    <definedName name="_____TLA70">#REF!</definedName>
    <definedName name="_____TLA95">#REF!</definedName>
    <definedName name="_____tt3" localSheetId="1" hidden="1">{"'Sheet1'!$L$16"}</definedName>
    <definedName name="_____tt3" localSheetId="2" hidden="1">{"'Sheet1'!$L$16"}</definedName>
    <definedName name="_____tt3" localSheetId="3" hidden="1">{"'Sheet1'!$L$16"}</definedName>
    <definedName name="_____tt3" hidden="1">{"'Sheet1'!$L$16"}</definedName>
    <definedName name="_____VL100">#REF!</definedName>
    <definedName name="_____VL200">#REF!</definedName>
    <definedName name="_____VL250">#REF!</definedName>
    <definedName name="____atn1">#REF!</definedName>
    <definedName name="____atn10">#REF!</definedName>
    <definedName name="____atn2">#REF!</definedName>
    <definedName name="____atn3">#REF!</definedName>
    <definedName name="____atn4">#REF!</definedName>
    <definedName name="____atn5">#REF!</definedName>
    <definedName name="____atn6">#REF!</definedName>
    <definedName name="____atn7">#REF!</definedName>
    <definedName name="____atn8">#REF!</definedName>
    <definedName name="____atn9">#REF!</definedName>
    <definedName name="____cao1">#REF!</definedName>
    <definedName name="____cao2">#REF!</definedName>
    <definedName name="____cao3">#REF!</definedName>
    <definedName name="____cao4">#REF!</definedName>
    <definedName name="____cao5">#REF!</definedName>
    <definedName name="____cao6">#REF!</definedName>
    <definedName name="____chk1">#REF!</definedName>
    <definedName name="____CON1">#REF!</definedName>
    <definedName name="____CON2">#REF!</definedName>
    <definedName name="____cpd1">#REF!</definedName>
    <definedName name="____cpd2">#REF!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dn400">#REF!</definedName>
    <definedName name="____ddn600">#REF!</definedName>
    <definedName name="____deo1">#REF!</definedName>
    <definedName name="____deo10">#REF!</definedName>
    <definedName name="____deo2">#REF!</definedName>
    <definedName name="____deo3">#REF!</definedName>
    <definedName name="____deo4">#REF!</definedName>
    <definedName name="____deo5">#REF!</definedName>
    <definedName name="____deo6">#REF!</definedName>
    <definedName name="____deo7">#REF!</definedName>
    <definedName name="____deo8">#REF!</definedName>
    <definedName name="____deo9">#REF!</definedName>
    <definedName name="____hom2">#REF!</definedName>
    <definedName name="____kl1">#REF!</definedName>
    <definedName name="____Lan1" localSheetId="1">{"Thuxm2.xls","Sheet1"}</definedName>
    <definedName name="____Lan1" localSheetId="2">{"Thuxm2.xls","Sheet1"}</definedName>
    <definedName name="____Lan1" localSheetId="3">{"Thuxm2.xls","Sheet1"}</definedName>
    <definedName name="____Lan1">{"Thuxm2.xls","Sheet1"}</definedName>
    <definedName name="____MAC12">#REF!</definedName>
    <definedName name="____MAC46">#REF!</definedName>
    <definedName name="____NCL100">#REF!</definedName>
    <definedName name="____NCL200">#REF!</definedName>
    <definedName name="____NCL250">#REF!</definedName>
    <definedName name="____NET2">#REF!</definedName>
    <definedName name="____nin190">#REF!</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Sat27">#REF!</definedName>
    <definedName name="____Sat6">#REF!</definedName>
    <definedName name="____sc1">#REF!</definedName>
    <definedName name="____SC2">#REF!</definedName>
    <definedName name="____sc3">#REF!</definedName>
    <definedName name="____slg1">#REF!</definedName>
    <definedName name="____slg2">#REF!</definedName>
    <definedName name="____slg3">#REF!</definedName>
    <definedName name="____slg4">#REF!</definedName>
    <definedName name="____slg5">#REF!</definedName>
    <definedName name="____slg6">#REF!</definedName>
    <definedName name="____SN3">#REF!</definedName>
    <definedName name="____sua20">#REF!</definedName>
    <definedName name="____sua30">#REF!</definedName>
    <definedName name="____tct5">#REF!</definedName>
    <definedName name="____tg427">#REF!</definedName>
    <definedName name="____TH20">#REF!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tt3" localSheetId="1" hidden="1">{"'Sheet1'!$L$16"}</definedName>
    <definedName name="____tt3" localSheetId="2" hidden="1">{"'Sheet1'!$L$16"}</definedName>
    <definedName name="____tt3" localSheetId="3" hidden="1">{"'Sheet1'!$L$16"}</definedName>
    <definedName name="____tt3" hidden="1">{"'Sheet1'!$L$16"}</definedName>
    <definedName name="____VL100">#REF!</definedName>
    <definedName name="____VL200">#REF!</definedName>
    <definedName name="____VL250">#REF!</definedName>
    <definedName name="___atn1">#REF!</definedName>
    <definedName name="___atn10">#REF!</definedName>
    <definedName name="___atn2">#REF!</definedName>
    <definedName name="___atn3">#REF!</definedName>
    <definedName name="___atn4">#REF!</definedName>
    <definedName name="___atn5">#REF!</definedName>
    <definedName name="___atn6">#REF!</definedName>
    <definedName name="___atn7">#REF!</definedName>
    <definedName name="___atn8">#REF!</definedName>
    <definedName name="___atn9">#REF!</definedName>
    <definedName name="___cao1">#REF!</definedName>
    <definedName name="___cao2">#REF!</definedName>
    <definedName name="___cao3">#REF!</definedName>
    <definedName name="___cao4">#REF!</definedName>
    <definedName name="___cao5">#REF!</definedName>
    <definedName name="___cao6">#REF!</definedName>
    <definedName name="___chk1">#REF!</definedName>
    <definedName name="___CON1">#REF!</definedName>
    <definedName name="___CON2">#REF!</definedName>
    <definedName name="___cpd1">#REF!</definedName>
    <definedName name="___cpd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deo1">#REF!</definedName>
    <definedName name="___deo10">#REF!</definedName>
    <definedName name="___deo2">#REF!</definedName>
    <definedName name="___deo3">#REF!</definedName>
    <definedName name="___deo4">#REF!</definedName>
    <definedName name="___deo5">#REF!</definedName>
    <definedName name="___deo6">#REF!</definedName>
    <definedName name="___deo7">#REF!</definedName>
    <definedName name="___deo8">#REF!</definedName>
    <definedName name="___deo9">#REF!</definedName>
    <definedName name="___hom2">#REF!</definedName>
    <definedName name="___kl1">#REF!</definedName>
    <definedName name="___Lan1" localSheetId="1">{"Thuxm2.xls","Sheet1"}</definedName>
    <definedName name="___Lan1" localSheetId="2">{"Thuxm2.xls","Sheet1"}</definedName>
    <definedName name="___Lan1" localSheetId="3">{"Thuxm2.xls","Sheet1"}</definedName>
    <definedName name="___Lan1">{"Thuxm2.xls","Sheet1"}</definedName>
    <definedName name="___MAC12">#REF!</definedName>
    <definedName name="___MAC46">#REF!</definedName>
    <definedName name="___NCL100">#REF!</definedName>
    <definedName name="___NCL200">#REF!</definedName>
    <definedName name="___NCL250">#REF!</definedName>
    <definedName name="___NET2">#REF!</definedName>
    <definedName name="___nin190">#REF!</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Sat27">#REF!</definedName>
    <definedName name="___Sat6">#REF!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N3">#REF!</definedName>
    <definedName name="___sua20">#REF!</definedName>
    <definedName name="___sua30">#REF!</definedName>
    <definedName name="___tct5">#REF!</definedName>
    <definedName name="___tg427">#REF!</definedName>
    <definedName name="___TH20">#REF!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t3" localSheetId="1" hidden="1">{"'Sheet1'!$L$16"}</definedName>
    <definedName name="___tt3" localSheetId="2" hidden="1">{"'Sheet1'!$L$16"}</definedName>
    <definedName name="___tt3" localSheetId="3" hidden="1">{"'Sheet1'!$L$16"}</definedName>
    <definedName name="___tt3" hidden="1">{"'Sheet1'!$L$16"}</definedName>
    <definedName name="___VL100">#REF!</definedName>
    <definedName name="___VL200">#REF!</definedName>
    <definedName name="___VL250">#REF!</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cao1">#REF!</definedName>
    <definedName name="__cao2">#REF!</definedName>
    <definedName name="__cao3">#REF!</definedName>
    <definedName name="__cao4">#REF!</definedName>
    <definedName name="__cao5">#REF!</definedName>
    <definedName name="__cao6">#REF!</definedName>
    <definedName name="__chk1">#REF!</definedName>
    <definedName name="__CON1">#REF!</definedName>
    <definedName name="__CON2">#REF!</definedName>
    <definedName name="__cpd1">#REF!</definedName>
    <definedName name="__cpd2">#REF!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hom2">#REF!</definedName>
    <definedName name="__kl1">#REF!</definedName>
    <definedName name="__Lan1" localSheetId="1">{"Thuxm2.xls","Sheet1"}</definedName>
    <definedName name="__Lan1" localSheetId="2">{"Thuxm2.xls","Sheet1"}</definedName>
    <definedName name="__Lan1" localSheetId="3">{"Thuxm2.xls","Sheet1"}</definedName>
    <definedName name="__Lan1">{"Thuxm2.xls","Sheet1"}</definedName>
    <definedName name="__MAC12">#REF!</definedName>
    <definedName name="__MAC46">#REF!</definedName>
    <definedName name="__NCL100">#REF!</definedName>
    <definedName name="__NCL200">#REF!</definedName>
    <definedName name="__NCL250">#REF!</definedName>
    <definedName name="__NET2">#REF!</definedName>
    <definedName name="__nin190">#REF!</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Sat27">#REF!</definedName>
    <definedName name="__Sat6">#REF!</definedName>
    <definedName name="__sc1">#REF!</definedName>
    <definedName name="__SC2">#REF!</definedName>
    <definedName name="__sc3">#REF!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ua20">#REF!</definedName>
    <definedName name="__sua30">#REF!</definedName>
    <definedName name="__tct3">[5]gVL!$Q$23</definedName>
    <definedName name="__tct5">#REF!</definedName>
    <definedName name="__tg427">#REF!</definedName>
    <definedName name="__TH20">#REF!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t3" localSheetId="1" hidden="1">{"'Sheet1'!$L$16"}</definedName>
    <definedName name="__tt3" localSheetId="2" hidden="1">{"'Sheet1'!$L$16"}</definedName>
    <definedName name="__tt3" localSheetId="3" hidden="1">{"'Sheet1'!$L$16"}</definedName>
    <definedName name="__tt3" hidden="1">{"'Sheet1'!$L$16"}</definedName>
    <definedName name="__VL100">#REF!</definedName>
    <definedName name="__VL200">#REF!</definedName>
    <definedName name="__VL250">#REF!</definedName>
    <definedName name="_0">'[6]PNT-QUOT-#3'!#REF!</definedName>
    <definedName name="_1" localSheetId="0">#REF!</definedName>
    <definedName name="_1">#REF!</definedName>
    <definedName name="_1000A01">#N/A</definedName>
    <definedName name="_107SORT_1">#REF!</definedName>
    <definedName name="_108SORT_33_1">#REF!</definedName>
    <definedName name="_109SORT_34_1">#REF!</definedName>
    <definedName name="_110SORT_5_1">#REF!</definedName>
    <definedName name="_17CS_10_1">#REF!</definedName>
    <definedName name="_18CS_10_33_1">#REF!</definedName>
    <definedName name="_19CS_10_34_1">#REF!</definedName>
    <definedName name="_2" localSheetId="0">#REF!</definedName>
    <definedName name="_2">#REF!</definedName>
    <definedName name="_20CS_10_5_1">#REF!</definedName>
    <definedName name="_21CS_100_1">#REF!</definedName>
    <definedName name="_22CS_100_33_1">#REF!</definedName>
    <definedName name="_23CS_100_34_1">#REF!</definedName>
    <definedName name="_24CS_100_5_1">#REF!</definedName>
    <definedName name="_25CS_10S_1">#REF!</definedName>
    <definedName name="_26CS_10S_33_1">#REF!</definedName>
    <definedName name="_27CS_10S_34_1">#REF!</definedName>
    <definedName name="_28CS_10S_5_1">#REF!</definedName>
    <definedName name="_29CS_120_1">#REF!</definedName>
    <definedName name="_30CS_120_33_1">#REF!</definedName>
    <definedName name="_31CS_120_34_1">#REF!</definedName>
    <definedName name="_32CS_120_5_1">#REF!</definedName>
    <definedName name="_33CS_140_1">#REF!</definedName>
    <definedName name="_34CS_140_33_1">#REF!</definedName>
    <definedName name="_35CS_140_34_1">#REF!</definedName>
    <definedName name="_36CS_140_5_1">#REF!</definedName>
    <definedName name="_37CS_160_1">#REF!</definedName>
    <definedName name="_38CS_160_33_1">#REF!</definedName>
    <definedName name="_39CS_160_34_1">#REF!</definedName>
    <definedName name="_40CS_160_5_1">#REF!</definedName>
    <definedName name="_40x4">5100</definedName>
    <definedName name="_41CS_20_1">#REF!</definedName>
    <definedName name="_42CS_20_33_1">#REF!</definedName>
    <definedName name="_43CS_20_34_1">#REF!</definedName>
    <definedName name="_44CS_20_5_1">#REF!</definedName>
    <definedName name="_45CS_30_1">#REF!</definedName>
    <definedName name="_46CS_30_33_1">#REF!</definedName>
    <definedName name="_47CS_30_34_1">#REF!</definedName>
    <definedName name="_48CS_30_5_1">#REF!</definedName>
    <definedName name="_49CS_40_1">#REF!</definedName>
    <definedName name="_50CS_40_33_1">#REF!</definedName>
    <definedName name="_51CS_40_34_1">#REF!</definedName>
    <definedName name="_52CS_40_5_1">#REF!</definedName>
    <definedName name="_53CS_40S_1">#REF!</definedName>
    <definedName name="_54CS_40S_33_1">#REF!</definedName>
    <definedName name="_55CS_40S_34_1">#REF!</definedName>
    <definedName name="_56CS_40S_5_1">#REF!</definedName>
    <definedName name="_57CS_5S_1">#REF!</definedName>
    <definedName name="_58CS_5S_33_1">#REF!</definedName>
    <definedName name="_59CS_5S_34_1">#REF!</definedName>
    <definedName name="_60CS_5S_5_1">#REF!</definedName>
    <definedName name="_61CS_60_1">#REF!</definedName>
    <definedName name="_62CS_60_33_1">#REF!</definedName>
    <definedName name="_63CS_60_34_1">#REF!</definedName>
    <definedName name="_64CS_60_5_1">#REF!</definedName>
    <definedName name="_65CS_80_1">#REF!</definedName>
    <definedName name="_66CS_80_33_1">#REF!</definedName>
    <definedName name="_67CS_80_34_1">#REF!</definedName>
    <definedName name="_68CS_80_5_1">#REF!</definedName>
    <definedName name="_69CS_80S_1">#REF!</definedName>
    <definedName name="_70CS_80S_33_1">#REF!</definedName>
    <definedName name="_71CS_80S_34_1">#REF!</definedName>
    <definedName name="_72CS_80S_5_1">#REF!</definedName>
    <definedName name="_73CS_STD_1">#REF!</definedName>
    <definedName name="_74CS_STD_33_1">#REF!</definedName>
    <definedName name="_75CS_STD_34_1">#REF!</definedName>
    <definedName name="_76CS_STD_5_1">#REF!</definedName>
    <definedName name="_77CS_XS_1">#REF!</definedName>
    <definedName name="_78CS_XS_33_1">#REF!</definedName>
    <definedName name="_79CS_XS_34_1">#REF!</definedName>
    <definedName name="_80CS_XS_5_1">#REF!</definedName>
    <definedName name="_81CS_XXS_1">#REF!</definedName>
    <definedName name="_82CS_XXS_33_1">#REF!</definedName>
    <definedName name="_83CS_XXS_34_1">#REF!</definedName>
    <definedName name="_84CS_XXS_5_1">#REF!</definedName>
    <definedName name="_a">[7]Sheet1!#REF!</definedName>
    <definedName name="_a1" localSheetId="0" hidden="1">{"'Sheet1'!$L$16"}</definedName>
    <definedName name="_a1" hidden="1">{"'Sheet1'!$L$16"}</definedName>
    <definedName name="_a2" localSheetId="0" hidden="1">{"'Sheet1'!$L$16"}</definedName>
    <definedName name="_a2" hidden="1">{"'Sheet1'!$L$16"}</definedName>
    <definedName name="_A65700">'[8]MTO REV.2(ARMOR)'!#REF!</definedName>
    <definedName name="_A65800">'[8]MTO REV.2(ARMOR)'!#REF!</definedName>
    <definedName name="_A66000">'[8]MTO REV.2(ARMOR)'!#REF!</definedName>
    <definedName name="_A67000">'[8]MTO REV.2(ARMOR)'!#REF!</definedName>
    <definedName name="_A68000">'[8]MTO REV.2(ARMOR)'!#REF!</definedName>
    <definedName name="_A70000">'[8]MTO REV.2(ARMOR)'!#REF!</definedName>
    <definedName name="_A75000">'[8]MTO REV.2(ARMOR)'!#REF!</definedName>
    <definedName name="_A85000">'[8]MTO REV.2(ARMOR)'!#REF!</definedName>
    <definedName name="_abb91">[9]chitimc!#REF!</definedName>
    <definedName name="_atn1" localSheetId="0">#REF!</definedName>
    <definedName name="_atn1">#REF!</definedName>
    <definedName name="_atn10" localSheetId="0">#REF!</definedName>
    <definedName name="_atn10">#REF!</definedName>
    <definedName name="_atn2" localSheetId="0">#REF!</definedName>
    <definedName name="_atn2">#REF!</definedName>
    <definedName name="_atn3" localSheetId="0">#REF!</definedName>
    <definedName name="_atn3">#REF!</definedName>
    <definedName name="_atn4" localSheetId="0">#REF!</definedName>
    <definedName name="_atn4">#REF!</definedName>
    <definedName name="_atn5" localSheetId="0">#REF!</definedName>
    <definedName name="_atn5">#REF!</definedName>
    <definedName name="_atn6" localSheetId="0">#REF!</definedName>
    <definedName name="_atn6">#REF!</definedName>
    <definedName name="_atn7" localSheetId="0">#REF!</definedName>
    <definedName name="_atn7">#REF!</definedName>
    <definedName name="_atn8" localSheetId="0">#REF!</definedName>
    <definedName name="_atn8">#REF!</definedName>
    <definedName name="_atn9" localSheetId="0">#REF!</definedName>
    <definedName name="_atn9">#REF!</definedName>
    <definedName name="_B11">'[10]Bang chiet tinh TBA'!#REF!</definedName>
    <definedName name="_BTM150">'[11]Bang chiet tinh TBA'!#REF!</definedName>
    <definedName name="_BTM200">'[11]Bang chiet tinh TBA'!#REF!</definedName>
    <definedName name="_BTM50">'[11]Bang chiet tinh TBA'!#REF!</definedName>
    <definedName name="_cao1" localSheetId="0">#REF!</definedName>
    <definedName name="_cao1">#REF!</definedName>
    <definedName name="_cao2" localSheetId="0">#REF!</definedName>
    <definedName name="_cao2">#REF!</definedName>
    <definedName name="_cao3" localSheetId="0">#REF!</definedName>
    <definedName name="_cao3">#REF!</definedName>
    <definedName name="_cao4" localSheetId="0">#REF!</definedName>
    <definedName name="_cao4">#REF!</definedName>
    <definedName name="_cao5" localSheetId="0">#REF!</definedName>
    <definedName name="_cao5">#REF!</definedName>
    <definedName name="_cao6" localSheetId="0">#REF!</definedName>
    <definedName name="_cao6">#REF!</definedName>
    <definedName name="_chk1" localSheetId="0">#REF!</definedName>
    <definedName name="_chk1">#REF!</definedName>
    <definedName name="_CON1" localSheetId="0">#REF!</definedName>
    <definedName name="_CON1">#REF!</definedName>
    <definedName name="_CON2" localSheetId="0">#REF!</definedName>
    <definedName name="_CON2">#REF!</definedName>
    <definedName name="_cpd1" localSheetId="0">#REF!</definedName>
    <definedName name="_cpd1">#REF!</definedName>
    <definedName name="_cpd2" localSheetId="0">#REF!</definedName>
    <definedName name="_cpd2">#REF!</definedName>
    <definedName name="_CT250">'[9]dongia (2)'!#REF!</definedName>
    <definedName name="_dai1" localSheetId="0">#REF!</definedName>
    <definedName name="_dai1">#REF!</definedName>
    <definedName name="_dai2" localSheetId="0">#REF!</definedName>
    <definedName name="_dai2">#REF!</definedName>
    <definedName name="_dai3" localSheetId="0">#REF!</definedName>
    <definedName name="_dai3">#REF!</definedName>
    <definedName name="_dai4" localSheetId="0">#REF!</definedName>
    <definedName name="_dai4">#REF!</definedName>
    <definedName name="_dai5" localSheetId="0">#REF!</definedName>
    <definedName name="_dai5">#REF!</definedName>
    <definedName name="_dai6" localSheetId="0">#REF!</definedName>
    <definedName name="_dai6">#REF!</definedName>
    <definedName name="_dan1" localSheetId="0">#REF!</definedName>
    <definedName name="_dan1">#REF!</definedName>
    <definedName name="_dan2" localSheetId="0">#REF!</definedName>
    <definedName name="_dan2">#REF!</definedName>
    <definedName name="_ddn400" localSheetId="0">#REF!</definedName>
    <definedName name="_ddn400">#REF!</definedName>
    <definedName name="_ddn600" localSheetId="0">#REF!</definedName>
    <definedName name="_ddn600">#REF!</definedName>
    <definedName name="_deo1" localSheetId="0">#REF!</definedName>
    <definedName name="_deo1">#REF!</definedName>
    <definedName name="_deo10" localSheetId="0">#REF!</definedName>
    <definedName name="_deo10">#REF!</definedName>
    <definedName name="_deo2" localSheetId="0">#REF!</definedName>
    <definedName name="_deo2">#REF!</definedName>
    <definedName name="_deo3" localSheetId="0">#REF!</definedName>
    <definedName name="_deo3">#REF!</definedName>
    <definedName name="_deo4" localSheetId="0">#REF!</definedName>
    <definedName name="_deo4">#REF!</definedName>
    <definedName name="_deo5" localSheetId="0">#REF!</definedName>
    <definedName name="_deo5">#REF!</definedName>
    <definedName name="_deo6" localSheetId="0">#REF!</definedName>
    <definedName name="_deo6">#REF!</definedName>
    <definedName name="_deo7" localSheetId="0">#REF!</definedName>
    <definedName name="_deo7">#REF!</definedName>
    <definedName name="_deo8" localSheetId="0">#REF!</definedName>
    <definedName name="_deo8">#REF!</definedName>
    <definedName name="_deo9" localSheetId="0">#REF!</definedName>
    <definedName name="_deo9">#REF!</definedName>
    <definedName name="_dgt100">'[9]dongia (2)'!#REF!</definedName>
    <definedName name="_Fill" localSheetId="0" hidden="1">#REF!</definedName>
    <definedName name="_Fill" hidden="1">#REF!</definedName>
    <definedName name="_xlnm._FilterDatabase" localSheetId="0" hidden="1">#REF!</definedName>
    <definedName name="_xlnm._FilterDatabase" hidden="1">#REF!</definedName>
    <definedName name="_GID1">'[9]LKVL-CK-HT-GD1'!$A$4</definedName>
    <definedName name="_Goi8" localSheetId="0" hidden="1">{"'Sheet1'!$L$16"}</definedName>
    <definedName name="_Goi8" hidden="1">{"'Sheet1'!$L$16"}</definedName>
    <definedName name="_hom2" localSheetId="0">#REF!</definedName>
    <definedName name="_hom2">#REF!</definedName>
    <definedName name="_hom4">[12]sheet12!#REF!</definedName>
    <definedName name="_hsm2">1.1289</definedName>
    <definedName name="_Key1" localSheetId="0" hidden="1">#REF!</definedName>
    <definedName name="_Key1" hidden="1">#REF!</definedName>
    <definedName name="_Key2" localSheetId="0" hidden="1">#REF!</definedName>
    <definedName name="_Key2" hidden="1">#REF!</definedName>
    <definedName name="_kl1" localSheetId="0">#REF!</definedName>
    <definedName name="_kl1">#REF!</definedName>
    <definedName name="_Lan1" localSheetId="1">{"Thuxm2.xls","Sheet1"}</definedName>
    <definedName name="_Lan1" localSheetId="2">{"Thuxm2.xls","Sheet1"}</definedName>
    <definedName name="_Lan1" localSheetId="0">{"Thuxm2.xls","Sheet1"}</definedName>
    <definedName name="_Lan1" localSheetId="3">{"Thuxm2.xls","Sheet1"}</definedName>
    <definedName name="_Lan1">{"Thuxm2.xls","Sheet1"}</definedName>
    <definedName name="_LAN3" localSheetId="0" hidden="1">{"'Sheet1'!$L$16"}</definedName>
    <definedName name="_LAN3" hidden="1">{"'Sheet1'!$L$16"}</definedName>
    <definedName name="_M1">[13]XL4Poppy!$C$4</definedName>
    <definedName name="_MAC12" localSheetId="0">#REF!</definedName>
    <definedName name="_MAC12">#REF!</definedName>
    <definedName name="_MAC46" localSheetId="0">#REF!</definedName>
    <definedName name="_MAC46">#REF!</definedName>
    <definedName name="_mdc1">[14]Girder!#REF!</definedName>
    <definedName name="_mdc2">[14]Girder!#REF!</definedName>
    <definedName name="_mgl4">[14]Girder!#REF!</definedName>
    <definedName name="_mgl8">[14]Girder!#REF!</definedName>
    <definedName name="_Mu1">'[15]Bai 5.1'!#REF!</definedName>
    <definedName name="_Mu2">'[15]Bai 5.1'!#REF!</definedName>
    <definedName name="_Mu3">'[15]Bai 5.1'!#REF!</definedName>
    <definedName name="_Mu4">'[15]Bai 5.1'!#REF!</definedName>
    <definedName name="_mw2">[14]Girder!#REF!</definedName>
    <definedName name="_NCL100" localSheetId="0">#REF!</definedName>
    <definedName name="_NCL100">#REF!</definedName>
    <definedName name="_NCL200" localSheetId="0">#REF!</definedName>
    <definedName name="_NCL200">#REF!</definedName>
    <definedName name="_NCL250" localSheetId="0">#REF!</definedName>
    <definedName name="_NCL250">#REF!</definedName>
    <definedName name="_NET2" localSheetId="0">#REF!</definedName>
    <definedName name="_NET2">#REF!</definedName>
    <definedName name="_nin190" localSheetId="0">#REF!</definedName>
    <definedName name="_nin190">#REF!</definedName>
    <definedName name="_NPV11">'[16]Cp&gt;10-Ln&lt;10'!#REF!</definedName>
    <definedName name="_npv22">'[16]Ln&lt;20'!#REF!</definedName>
    <definedName name="_Order1" hidden="1">255</definedName>
    <definedName name="_Order2" hidden="1">255</definedName>
    <definedName name="_oto10">[17]VL!#REF!</definedName>
    <definedName name="_PA3" localSheetId="0" hidden="1">{"'Sheet1'!$L$16"}</definedName>
    <definedName name="_PA3" hidden="1">{"'Sheet1'!$L$16"}</definedName>
    <definedName name="_pc30">[18]GiaVL!$F$14</definedName>
    <definedName name="_pc40">[18]GiaVL!$F$13</definedName>
    <definedName name="_phi10" localSheetId="0">#REF!</definedName>
    <definedName name="_phi10">#REF!</definedName>
    <definedName name="_phi12" localSheetId="0">#REF!</definedName>
    <definedName name="_phi12">#REF!</definedName>
    <definedName name="_phi14" localSheetId="0">#REF!</definedName>
    <definedName name="_phi14">#REF!</definedName>
    <definedName name="_phi16" localSheetId="0">#REF!</definedName>
    <definedName name="_phi16">#REF!</definedName>
    <definedName name="_phi18" localSheetId="0">#REF!</definedName>
    <definedName name="_phi18">#REF!</definedName>
    <definedName name="_phi20" localSheetId="0">#REF!</definedName>
    <definedName name="_phi20">#REF!</definedName>
    <definedName name="_phi22" localSheetId="0">#REF!</definedName>
    <definedName name="_phi22">#REF!</definedName>
    <definedName name="_phi25" localSheetId="0">#REF!</definedName>
    <definedName name="_phi25">#REF!</definedName>
    <definedName name="_phi28" localSheetId="0">#REF!</definedName>
    <definedName name="_phi28">#REF!</definedName>
    <definedName name="_phi6" localSheetId="0">#REF!</definedName>
    <definedName name="_phi6">#REF!</definedName>
    <definedName name="_phi8" localSheetId="0">#REF!</definedName>
    <definedName name="_phi8">#REF!</definedName>
    <definedName name="_Pt1">[19]Checksection1!#REF!</definedName>
    <definedName name="_Pt2">[19]Checksection1!#REF!</definedName>
    <definedName name="_ptk89">[20]th¸mo!#REF!</definedName>
    <definedName name="_sat10">'[11]Bang chiet tinh TBA'!#REF!</definedName>
    <definedName name="_sat12">'[11]Bang chiet tinh TBA'!#REF!</definedName>
    <definedName name="_sat14">'[11]Bang chiet tinh TBA'!#REF!</definedName>
    <definedName name="_sat16">'[11]Bang chiet tinh TBA'!#REF!</definedName>
    <definedName name="_sat20">'[11]Bang chiet tinh TBA'!#REF!</definedName>
    <definedName name="_Sat27" localSheetId="0">#REF!</definedName>
    <definedName name="_Sat27">#REF!</definedName>
    <definedName name="_Sat6" localSheetId="0">#REF!</definedName>
    <definedName name="_Sat6">#REF!</definedName>
    <definedName name="_sat8">'[11]Bang chiet tinh TBA'!#REF!</definedName>
    <definedName name="_sc1" localSheetId="0">#REF!</definedName>
    <definedName name="_sc1">#REF!</definedName>
    <definedName name="_SC2" localSheetId="0">#REF!</definedName>
    <definedName name="_SC2">#REF!</definedName>
    <definedName name="_sc3" localSheetId="0">#REF!</definedName>
    <definedName name="_sc3">#REF!</definedName>
    <definedName name="_slg1" localSheetId="0">#REF!</definedName>
    <definedName name="_slg1">#REF!</definedName>
    <definedName name="_slg2" localSheetId="0">#REF!</definedName>
    <definedName name="_slg2">#REF!</definedName>
    <definedName name="_slg3" localSheetId="0">#REF!</definedName>
    <definedName name="_slg3">#REF!</definedName>
    <definedName name="_slg4" localSheetId="0">#REF!</definedName>
    <definedName name="_slg4">#REF!</definedName>
    <definedName name="_slg5" localSheetId="0">#REF!</definedName>
    <definedName name="_slg5">#REF!</definedName>
    <definedName name="_slg6" localSheetId="0">#REF!</definedName>
    <definedName name="_slg6">#REF!</definedName>
    <definedName name="_SN3" localSheetId="0">#REF!</definedName>
    <definedName name="_SN3">#REF!</definedName>
    <definedName name="_Sort" localSheetId="0" hidden="1">#REF!</definedName>
    <definedName name="_Sort" hidden="1">#REF!</definedName>
    <definedName name="_sua20" localSheetId="0">#REF!</definedName>
    <definedName name="_sua20">#REF!</definedName>
    <definedName name="_sua30" localSheetId="0">#REF!</definedName>
    <definedName name="_sua30">#REF!</definedName>
    <definedName name="_tct3" localSheetId="0">[5]gVL!$Q$23</definedName>
    <definedName name="_tct5" localSheetId="0">#REF!</definedName>
    <definedName name="_tct5">#REF!</definedName>
    <definedName name="_tg427" localSheetId="0">#REF!</definedName>
    <definedName name="_tg427">#REF!</definedName>
    <definedName name="_th100">'[9]dongia (2)'!#REF!</definedName>
    <definedName name="_TH160">'[9]dongia (2)'!#REF!</definedName>
    <definedName name="_TH20" localSheetId="0">#REF!</definedName>
    <definedName name="_TH20">#REF!</definedName>
    <definedName name="_TL1" localSheetId="0">#REF!</definedName>
    <definedName name="_TL1">#REF!</definedName>
    <definedName name="_TL2" localSheetId="0">#REF!</definedName>
    <definedName name="_TL2">#REF!</definedName>
    <definedName name="_TL3" localSheetId="0">#REF!</definedName>
    <definedName name="_TL3">#REF!</definedName>
    <definedName name="_TLA120" localSheetId="0">#REF!</definedName>
    <definedName name="_TLA120">#REF!</definedName>
    <definedName name="_TLA35" localSheetId="0">#REF!</definedName>
    <definedName name="_TLA35">#REF!</definedName>
    <definedName name="_TLA50" localSheetId="0">#REF!</definedName>
    <definedName name="_TLA50">#REF!</definedName>
    <definedName name="_TLA70" localSheetId="0">#REF!</definedName>
    <definedName name="_TLA70">#REF!</definedName>
    <definedName name="_TLA95" localSheetId="0">#REF!</definedName>
    <definedName name="_TLA95">#REF!</definedName>
    <definedName name="_TR250">'[9]dongia (2)'!#REF!</definedName>
    <definedName name="_tr375">[9]giathanh1!#REF!</definedName>
    <definedName name="_tt3" localSheetId="1" hidden="1">{"'Sheet1'!$L$16"}</definedName>
    <definedName name="_tt3" localSheetId="2" hidden="1">{"'Sheet1'!$L$16"}</definedName>
    <definedName name="_tt3" localSheetId="0" hidden="1">{"'Sheet1'!$L$16"}</definedName>
    <definedName name="_tt3" localSheetId="3" hidden="1">{"'Sheet1'!$L$16"}</definedName>
    <definedName name="_tt3" hidden="1">{"'Sheet1'!$L$16"}</definedName>
    <definedName name="_un76">[20]th¸mo!#REF!</definedName>
    <definedName name="_v">[21]Sheet1!#REF!</definedName>
    <definedName name="_VL100" localSheetId="0">#REF!</definedName>
    <definedName name="_VL100">#REF!</definedName>
    <definedName name="_VL200" localSheetId="0">#REF!</definedName>
    <definedName name="_VL200">#REF!</definedName>
    <definedName name="_VL250" localSheetId="0">#REF!</definedName>
    <definedName name="_VL250">#REF!</definedName>
    <definedName name="_VLP2" localSheetId="0" hidden="1">{"'Sheet1'!$L$16"}</definedName>
    <definedName name="_VLP2" hidden="1">{"'Sheet1'!$L$16"}</definedName>
    <definedName name="_xm1">'[22]Bang chiet tinh TBA'!#REF!</definedName>
    <definedName name="_z">'[6]COAT&amp;WRAP-QIOT-#3'!#REF!</definedName>
    <definedName name="_z_31">'[6]COAT&amp;WRAP-QIOT-#3'!#REF!</definedName>
    <definedName name="A">'[1]PNT-QUOT-#3'!#REF!</definedName>
    <definedName name="â" localSheetId="0" hidden="1">{"'Sheet1'!$L$16"}</definedName>
    <definedName name="â" hidden="1">{"'Sheet1'!$L$16"}</definedName>
    <definedName name="A_31">'[6]PNT-QUOT-#3'!#REF!</definedName>
    <definedName name="A_32" localSheetId="0">#REF!</definedName>
    <definedName name="A_32">#REF!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 localSheetId="0">#REF!</definedName>
    <definedName name="a1.1">#REF!</definedName>
    <definedName name="a1.1_31" localSheetId="0">#REF!</definedName>
    <definedName name="a1.1_31">#REF!</definedName>
    <definedName name="a1.1_32" localSheetId="0">#REF!</definedName>
    <definedName name="a1.1_32">#REF!</definedName>
    <definedName name="a1.1_33" localSheetId="0">#REF!</definedName>
    <definedName name="a1.1_33">#REF!</definedName>
    <definedName name="a1.1_34" localSheetId="0">#REF!</definedName>
    <definedName name="a1.1_34">#REF!</definedName>
    <definedName name="a1.1_5" localSheetId="0">#REF!</definedName>
    <definedName name="a1.1_5">#REF!</definedName>
    <definedName name="a1_">'[23]Xuly Data'!#REF!</definedName>
    <definedName name="A120_" localSheetId="0">#REF!</definedName>
    <definedName name="A120_">#REF!</definedName>
    <definedName name="a2_">'[23]Xuly Data'!#REF!</definedName>
    <definedName name="a277Print_Titles" localSheetId="0">#REF!</definedName>
    <definedName name="a277Print_Titles">#REF!</definedName>
    <definedName name="a3_">'[23]Xuly Data'!#REF!</definedName>
    <definedName name="A35_" localSheetId="0">#REF!</definedName>
    <definedName name="A35_">#REF!</definedName>
    <definedName name="a4_">'[23]Xuly Data'!#REF!</definedName>
    <definedName name="a5_">'[23]Xuly Data'!#REF!</definedName>
    <definedName name="A50_" localSheetId="0">#REF!</definedName>
    <definedName name="A50_">#REF!</definedName>
    <definedName name="a6_">[24]Solieu!$C$84</definedName>
    <definedName name="A6N2" localSheetId="0">#REF!</definedName>
    <definedName name="A6N2">#REF!</definedName>
    <definedName name="A6N3" localSheetId="0">#REF!</definedName>
    <definedName name="A6N3">#REF!</definedName>
    <definedName name="A6N3_32">[25]A6!$A$3:$G$13</definedName>
    <definedName name="a7_">'[23]Xuly Data'!#REF!</definedName>
    <definedName name="A70_" localSheetId="0">#REF!</definedName>
    <definedName name="A70_">#REF!</definedName>
    <definedName name="A95_" localSheetId="0">#REF!</definedName>
    <definedName name="A95_">#REF!</definedName>
    <definedName name="AA" localSheetId="0">#REF!</definedName>
    <definedName name="AA">#REF!</definedName>
    <definedName name="AAA">'[26]MTL$-INTER'!#REF!</definedName>
    <definedName name="AAA_12">'[27]MTL$-INTER'!#REF!</definedName>
    <definedName name="AAA_16">'[27]MTL$-INTER'!#REF!</definedName>
    <definedName name="AAA_31">'[28]MTL$-INTER'!#REF!</definedName>
    <definedName name="AAA_32">'[29]MTL$-INTER'!#REF!</definedName>
    <definedName name="AAA_33">'[28]MTL$-INTER'!#REF!</definedName>
    <definedName name="AAA_34">'[28]MTL$-INTER'!#REF!</definedName>
    <definedName name="AAA_5">'[28]MTL$-INTER'!#REF!</definedName>
    <definedName name="AAA_8">'[27]MTL$-INTER'!#REF!</definedName>
    <definedName name="abc" localSheetId="0">#REF!</definedName>
    <definedName name="abc">#REF!</definedName>
    <definedName name="ac">3</definedName>
    <definedName name="ãc">[20]th¸mo!#REF!</definedName>
    <definedName name="AC120_" localSheetId="0">#REF!</definedName>
    <definedName name="AC120_">#REF!</definedName>
    <definedName name="AC35_" localSheetId="0">#REF!</definedName>
    <definedName name="AC35_">#REF!</definedName>
    <definedName name="AC50_" localSheetId="0">#REF!</definedName>
    <definedName name="AC50_">#REF!</definedName>
    <definedName name="AC70_" localSheetId="0">#REF!</definedName>
    <definedName name="AC70_">#REF!</definedName>
    <definedName name="AC95_" localSheetId="0">#REF!</definedName>
    <definedName name="AC95_">#REF!</definedName>
    <definedName name="ad">3</definedName>
    <definedName name="addd" localSheetId="0">#REF!</definedName>
    <definedName name="addd">#REF!</definedName>
    <definedName name="ADP" localSheetId="0">#REF!</definedName>
    <definedName name="ADP">#REF!</definedName>
    <definedName name="ag142X42">[9]chitimc!#REF!</definedName>
    <definedName name="ag267N59">[9]chitimc!#REF!</definedName>
    <definedName name="agd">[14]Girder!#REF!</definedName>
    <definedName name="agsd">[14]Girder!#REF!</definedName>
    <definedName name="AKHAC" localSheetId="0">#REF!</definedName>
    <definedName name="AKHAC">#REF!</definedName>
    <definedName name="All_Item" localSheetId="0">#REF!</definedName>
    <definedName name="All_Item">#REF!</definedName>
    <definedName name="alpha">[21]Sheet1!#REF!</definedName>
    <definedName name="ALPIN">#N/A</definedName>
    <definedName name="ALPJYOU">#N/A</definedName>
    <definedName name="ALPTOI">#N/A</definedName>
    <definedName name="ALTINH" localSheetId="0">#REF!</definedName>
    <definedName name="ALTINH">#REF!</definedName>
    <definedName name="am">'[30]Work-Condition'!$C$28</definedName>
    <definedName name="am." localSheetId="0">#REF!</definedName>
    <definedName name="am.">#REF!</definedName>
    <definedName name="amiang">[31]gvl!#REF!</definedName>
    <definedName name="an" localSheetId="0">#REF!</definedName>
    <definedName name="an">#REF!</definedName>
    <definedName name="Anguon">[32]Revenue!#REF!</definedName>
    <definedName name="ANN" localSheetId="0">#REF!</definedName>
    <definedName name="ANN">#REF!</definedName>
    <definedName name="ANQD" localSheetId="0">#REF!</definedName>
    <definedName name="ANQD">#REF!</definedName>
    <definedName name="ANQQH">[32]Revenue!#REF!</definedName>
    <definedName name="anscount" hidden="1">13</definedName>
    <definedName name="ANSNN">[32]Revenue!#REF!</definedName>
    <definedName name="ANSNNxnk">[32]Revenue!#REF!</definedName>
    <definedName name="ao">[14]Girder!#REF!</definedName>
    <definedName name="APC">[32]Revenue!#REF!</definedName>
    <definedName name="AQ">[21]Sheet1!#REF!</definedName>
    <definedName name="As_" localSheetId="0">#REF!</definedName>
    <definedName name="As_">#REF!</definedName>
    <definedName name="AS2DocOpenMode" hidden="1">"AS2DocumentEdit"</definedName>
    <definedName name="ATGT" localSheetId="0">#REF!</definedName>
    <definedName name="ATGT">#REF!</definedName>
    <definedName name="ATW" localSheetId="0">#REF!</definedName>
    <definedName name="ATW">#REF!</definedName>
    <definedName name="B">'[1]PNT-QUOT-#3'!#REF!</definedName>
    <definedName name="b_1">[33]Input!#REF!</definedName>
    <definedName name="b_2">[33]Input!#REF!</definedName>
    <definedName name="b_240">'[9]THPDMoi  (2)'!#REF!</definedName>
    <definedName name="b_280">'[9]THPDMoi  (2)'!#REF!</definedName>
    <definedName name="b_3">[33]Input!#REF!</definedName>
    <definedName name="B_31">'[6]PNT-QUOT-#3'!#REF!</definedName>
    <definedName name="b_320">'[9]THPDMoi  (2)'!#REF!</definedName>
    <definedName name="b_4">[33]Input!#REF!</definedName>
    <definedName name="b_5">[33]Input!#REF!</definedName>
    <definedName name="b_6">[33]Input!#REF!</definedName>
    <definedName name="B_Isc" localSheetId="0">#REF!</definedName>
    <definedName name="B_Isc">#REF!</definedName>
    <definedName name="b1_">'[23]Xuly Data'!#REF!</definedName>
    <definedName name="b11_">[14]Girder!#REF!</definedName>
    <definedName name="b2_">'[23]Xuly Data'!#REF!</definedName>
    <definedName name="b3_">'[23]Xuly Data'!#REF!</definedName>
    <definedName name="b4_">'[23]Xuly Data'!#REF!</definedName>
    <definedName name="b5_">'[23]Xuly Data'!#REF!</definedName>
    <definedName name="b6_">'[23]Xuly Data'!#REF!</definedName>
    <definedName name="b7_">'[23]Xuly Data'!#REF!</definedName>
    <definedName name="BANG">[34]Sheet1!#REF!</definedName>
    <definedName name="BANG_CHI_TIET_THI_NGHIEM_CONG_TO" localSheetId="0">#REF!</definedName>
    <definedName name="BANG_CHI_TIET_THI_NGHIEM_CONG_TO">#REF!</definedName>
    <definedName name="BANG_CHI_TIET_THI_NGHIEM_DZ0.4KV" localSheetId="0">#REF!</definedName>
    <definedName name="BANG_CHI_TIET_THI_NGHIEM_DZ0.4KV">#REF!</definedName>
    <definedName name="BANG_CHI_TIET_THI_NGHIEM_DZ22KV">'[35]PHAN DS 22 KV'!#REF!</definedName>
    <definedName name="Bang_cly" localSheetId="0">#REF!</definedName>
    <definedName name="Bang_cly">#REF!</definedName>
    <definedName name="Bang_CVC" localSheetId="0">#REF!</definedName>
    <definedName name="Bang_CVC">#REF!</definedName>
    <definedName name="bang_gia" localSheetId="0">#REF!</definedName>
    <definedName name="bang_gia">#REF!</definedName>
    <definedName name="BANG_TONG_HOP_CONG_TO" localSheetId="0">#REF!</definedName>
    <definedName name="BANG_TONG_HOP_CONG_TO">#REF!</definedName>
    <definedName name="BANG_TONG_HOP_DZ0.4KV" localSheetId="0">#REF!</definedName>
    <definedName name="BANG_TONG_HOP_DZ0.4KV">#REF!</definedName>
    <definedName name="BANG_TONG_HOP_DZ22KV" localSheetId="0">#REF!</definedName>
    <definedName name="BANG_TONG_HOP_DZ22KV">#REF!</definedName>
    <definedName name="BANG_TONG_HOP_KHO_BAI" localSheetId="0">#REF!</definedName>
    <definedName name="BANG_TONG_HOP_KHO_BAI">#REF!</definedName>
    <definedName name="BANG_TONG_HOP_TBA" localSheetId="0">#REF!</definedName>
    <definedName name="BANG_TONG_HOP_TBA">#REF!</definedName>
    <definedName name="Bang_travl" localSheetId="0">#REF!</definedName>
    <definedName name="Bang_travl">#REF!</definedName>
    <definedName name="BANG1" localSheetId="0">#REF!</definedName>
    <definedName name="BANG1">#REF!</definedName>
    <definedName name="bangchu" localSheetId="0">#REF!</definedName>
    <definedName name="bangchu">#REF!</definedName>
    <definedName name="bangciti">'[9]dongia (2)'!#REF!</definedName>
    <definedName name="Bar">'[36]B-B'!$B$65:$J$66</definedName>
    <definedName name="BarData">[14]Girder!#REF!</definedName>
    <definedName name="BB" localSheetId="0">#REF!</definedName>
    <definedName name="BB">#REF!</definedName>
    <definedName name="bbbbb">[37]Sheet1!#REF!</definedName>
    <definedName name="bc">[21]Sheet1!#REF!</definedName>
    <definedName name="bc_1" localSheetId="0">#REF!</definedName>
    <definedName name="bc_1">#REF!</definedName>
    <definedName name="bc_2" localSheetId="0">#REF!</definedName>
    <definedName name="bc_2">#REF!</definedName>
    <definedName name="BCDThu">[38]gVL!$N$15</definedName>
    <definedName name="bd" localSheetId="0">[5]gVL!$Q$15</definedName>
    <definedName name="bd">[5]gVL!$Q$15</definedName>
    <definedName name="bd_">[14]Girder!#REF!</definedName>
    <definedName name="bdf">[21]Sheet1!#REF!</definedName>
    <definedName name="bDF_">[21]Sheet1!#REF!</definedName>
    <definedName name="bdht15nc">[9]gtrinh!#REF!</definedName>
    <definedName name="bdht15vl">[9]gtrinh!#REF!</definedName>
    <definedName name="bdht25nc">[9]gtrinh!#REF!</definedName>
    <definedName name="bdht25vl">[9]gtrinh!#REF!</definedName>
    <definedName name="bdht325nc">[9]gtrinh!#REF!</definedName>
    <definedName name="bdht325vl">[9]gtrinh!#REF!</definedName>
    <definedName name="beff">[21]Sheet1!#REF!</definedName>
    <definedName name="bengam" localSheetId="0">#REF!</definedName>
    <definedName name="bengam">#REF!</definedName>
    <definedName name="benuoc" localSheetId="0">#REF!</definedName>
    <definedName name="benuoc">#REF!</definedName>
    <definedName name="betong">[39]Sheet1!#REF!</definedName>
    <definedName name="BetongM150">'[40]chiet tinh'!$B$18:$D$23,'[40]chiet tinh'!$F$18:$F$23</definedName>
    <definedName name="BetongM200">'[40]chiet tinh'!$B$35:$D$39,'[40]chiet tinh'!$F$35:$F$39</definedName>
    <definedName name="BetongM50">'[40]chiet tinh'!$B$6:$D$8,'[40]chiet tinh'!$F$6:$F$8</definedName>
    <definedName name="bh">[21]Sheet1!#REF!</definedName>
    <definedName name="bhfh" localSheetId="0" hidden="1">{"'Sheet1'!$L$16"}</definedName>
    <definedName name="bhfh" hidden="1">{"'Sheet1'!$L$16"}</definedName>
    <definedName name="bia" localSheetId="0">#REF!</definedName>
    <definedName name="bia">#REF!</definedName>
    <definedName name="bit">[20]th¸mo!#REF!</definedName>
    <definedName name="blang" localSheetId="0">#REF!</definedName>
    <definedName name="blang">#REF!</definedName>
    <definedName name="blf">[21]Sheet1!#REF!</definedName>
    <definedName name="bLF_">[21]Sheet1!#REF!</definedName>
    <definedName name="blong" localSheetId="0">#REF!</definedName>
    <definedName name="blong">#REF!</definedName>
    <definedName name="blop">[12]sheet12!#REF!</definedName>
    <definedName name="Book2" localSheetId="0">#REF!</definedName>
    <definedName name="Book2">#REF!</definedName>
    <definedName name="BOQ" localSheetId="0">#REF!</definedName>
    <definedName name="BOQ">#REF!</definedName>
    <definedName name="bS">[21]Sheet1!#REF!</definedName>
    <definedName name="bs_">[21]Sheet1!#REF!</definedName>
    <definedName name="bsf">[21]Sheet1!#REF!</definedName>
    <definedName name="bSF_">[21]Sheet1!#REF!</definedName>
    <definedName name="bson" localSheetId="0">#REF!</definedName>
    <definedName name="bson">#REF!</definedName>
    <definedName name="BT" localSheetId="0">#REF!</definedName>
    <definedName name="BT">#REF!</definedName>
    <definedName name="BT_125" localSheetId="0">#REF!</definedName>
    <definedName name="BT_125">#REF!</definedName>
    <definedName name="BT200_50" localSheetId="0">#REF!</definedName>
    <definedName name="BT200_50">#REF!</definedName>
    <definedName name="btai">[31]gvl!$Q$63</definedName>
    <definedName name="btham" localSheetId="0">#REF!</definedName>
    <definedName name="btham">#REF!</definedName>
    <definedName name="btl" localSheetId="0" hidden="1">{"'Sheet1'!$L$16"}</definedName>
    <definedName name="btl" hidden="1">{"'Sheet1'!$L$16"}</definedName>
    <definedName name="BTM150_31">'[41]Bang chiet tinh TBA'!#REF!</definedName>
    <definedName name="BTM150_32">'[42]Bang chiet tinh TBA'!#REF!</definedName>
    <definedName name="BTM150_33">'[43]Bang chiet tinh TBA'!#REF!</definedName>
    <definedName name="BTM150_34">'[43]Bang chiet tinh TBA'!#REF!</definedName>
    <definedName name="BTM150_5">'[43]Bang chiet tinh TBA'!#REF!</definedName>
    <definedName name="BTM200_31">'[41]Bang chiet tinh TBA'!#REF!</definedName>
    <definedName name="BTM200_32">'[42]Bang chiet tinh TBA'!#REF!</definedName>
    <definedName name="BTM200_33">'[43]Bang chiet tinh TBA'!#REF!</definedName>
    <definedName name="BTM200_34">'[43]Bang chiet tinh TBA'!#REF!</definedName>
    <definedName name="BTM200_5">'[43]Bang chiet tinh TBA'!#REF!</definedName>
    <definedName name="BTM50_31">'[41]Bang chiet tinh TBA'!#REF!</definedName>
    <definedName name="BTM50_32">'[42]Bang chiet tinh TBA'!#REF!</definedName>
    <definedName name="BTM50_33">'[43]Bang chiet tinh TBA'!#REF!</definedName>
    <definedName name="BTM50_34">'[43]Bang chiet tinh TBA'!#REF!</definedName>
    <definedName name="BTM50_5">'[43]Bang chiet tinh TBA'!#REF!</definedName>
    <definedName name="BU_CHENH_LECH_DZ0.4KV" localSheetId="0">#REF!</definedName>
    <definedName name="BU_CHENH_LECH_DZ0.4KV">#REF!</definedName>
    <definedName name="BU_CHENH_LECH_DZ22KV" localSheetId="0">#REF!</definedName>
    <definedName name="BU_CHENH_LECH_DZ22KV">#REF!</definedName>
    <definedName name="BU_CHENH_LECH_TBA" localSheetId="0">#REF!</definedName>
    <definedName name="BU_CHENH_LECH_TBA">#REF!</definedName>
    <definedName name="bùc" localSheetId="0">{"Book1","Dt tonghop.xls"}</definedName>
    <definedName name="bùc">{"Book1","Dt tonghop.xls"}</definedName>
    <definedName name="Bulongma">8700</definedName>
    <definedName name="buoc" localSheetId="0">#REF!</definedName>
    <definedName name="buoc">#REF!</definedName>
    <definedName name="buoc_31" localSheetId="0">#REF!</definedName>
    <definedName name="buoc_31">#REF!</definedName>
    <definedName name="buoc_32" localSheetId="0">#REF!</definedName>
    <definedName name="buoc_32">#REF!</definedName>
    <definedName name="buoc_33" localSheetId="0">#REF!</definedName>
    <definedName name="buoc_33">#REF!</definedName>
    <definedName name="buoc_34" localSheetId="0">#REF!</definedName>
    <definedName name="buoc_34">#REF!</definedName>
    <definedName name="buoc_5" localSheetId="0">#REF!</definedName>
    <definedName name="buoc_5">#REF!</definedName>
    <definedName name="Bust" localSheetId="0">#REF!</definedName>
    <definedName name="Bust">#REF!</definedName>
    <definedName name="BVCISUMMARY" localSheetId="0">#REF!</definedName>
    <definedName name="BVCISUMMARY">#REF!</definedName>
    <definedName name="bw_">[21]Sheet1!#REF!</definedName>
    <definedName name="bwf">[21]Sheet1!#REF!</definedName>
    <definedName name="bWF_">[21]Sheet1!#REF!</definedName>
    <definedName name="bWL">[21]Sheet1!#REF!</definedName>
    <definedName name="bwlf">[21]Sheet1!#REF!</definedName>
    <definedName name="bWLF_">[21]Sheet1!#REF!</definedName>
    <definedName name="C.1.1..Phat_tuyen" localSheetId="0">#REF!</definedName>
    <definedName name="C.1.1..Phat_tuyen">#REF!</definedName>
    <definedName name="C.1.10..VC_Thu_cong_CG" localSheetId="0">#REF!</definedName>
    <definedName name="C.1.10..VC_Thu_cong_CG">#REF!</definedName>
    <definedName name="C.1.2..Chat_cay_thu_cong" localSheetId="0">#REF!</definedName>
    <definedName name="C.1.2..Chat_cay_thu_cong">#REF!</definedName>
    <definedName name="C.1.3..Chat_cay_may" localSheetId="0">#REF!</definedName>
    <definedName name="C.1.3..Chat_cay_may">#REF!</definedName>
    <definedName name="C.1.4..Dao_goc_cay" localSheetId="0">#REF!</definedName>
    <definedName name="C.1.4..Dao_goc_cay">#REF!</definedName>
    <definedName name="C.1.5..Lam_duong_tam" localSheetId="0">#REF!</definedName>
    <definedName name="C.1.5..Lam_duong_tam">#REF!</definedName>
    <definedName name="C.1.6..Lam_cau_tam" localSheetId="0">#REF!</definedName>
    <definedName name="C.1.6..Lam_cau_tam">#REF!</definedName>
    <definedName name="C.1.7..Rai_da_chong_lun" localSheetId="0">#REF!</definedName>
    <definedName name="C.1.7..Rai_da_chong_lun">#REF!</definedName>
    <definedName name="C.1.8..Lam_kho_tam" localSheetId="0">#REF!</definedName>
    <definedName name="C.1.8..Lam_kho_tam">#REF!</definedName>
    <definedName name="C.1.8..San_mat_bang" localSheetId="0">#REF!</definedName>
    <definedName name="C.1.8..San_mat_bang">#REF!</definedName>
    <definedName name="C.2.1..VC_Thu_cong" localSheetId="0">#REF!</definedName>
    <definedName name="C.2.1..VC_Thu_cong">#REF!</definedName>
    <definedName name="C.2.2..VC_T_cong_CG" localSheetId="0">#REF!</definedName>
    <definedName name="C.2.2..VC_T_cong_CG">#REF!</definedName>
    <definedName name="C.2.3..Boc_do" localSheetId="0">#REF!</definedName>
    <definedName name="C.2.3..Boc_do">#REF!</definedName>
    <definedName name="C.3.1..Dao_dat_mong_cot" localSheetId="0">#REF!</definedName>
    <definedName name="C.3.1..Dao_dat_mong_cot">#REF!</definedName>
    <definedName name="C.3.2..Dao_dat_de_dap" localSheetId="0">#REF!</definedName>
    <definedName name="C.3.2..Dao_dat_de_dap">#REF!</definedName>
    <definedName name="C.3.3..Dap_dat_mong" localSheetId="0">#REF!</definedName>
    <definedName name="C.3.3..Dap_dat_mong">#REF!</definedName>
    <definedName name="C.3.4..Dao_dap_TDia" localSheetId="0">#REF!</definedName>
    <definedName name="C.3.4..Dao_dap_TDia">#REF!</definedName>
    <definedName name="C.3.5..Dap_bo_bao" localSheetId="0">#REF!</definedName>
    <definedName name="C.3.5..Dap_bo_bao">#REF!</definedName>
    <definedName name="C.3.6..Bom_tat_nuoc" localSheetId="0">#REF!</definedName>
    <definedName name="C.3.6..Bom_tat_nuoc">#REF!</definedName>
    <definedName name="C.3.7..Dao_bun" localSheetId="0">#REF!</definedName>
    <definedName name="C.3.7..Dao_bun">#REF!</definedName>
    <definedName name="C.3.8..Dap_cat_CT" localSheetId="0">#REF!</definedName>
    <definedName name="C.3.8..Dap_cat_CT">#REF!</definedName>
    <definedName name="C.3.9..Dao_pha_da" localSheetId="0">#REF!</definedName>
    <definedName name="C.3.9..Dao_pha_da">#REF!</definedName>
    <definedName name="C.4.1.Cot_thep" localSheetId="0">#REF!</definedName>
    <definedName name="C.4.1.Cot_thep">#REF!</definedName>
    <definedName name="C.4.2..Van_khuon" localSheetId="0">#REF!</definedName>
    <definedName name="C.4.2..Van_khuon">#REF!</definedName>
    <definedName name="C.4.3..Be_tong" localSheetId="0">#REF!</definedName>
    <definedName name="C.4.3..Be_tong">#REF!</definedName>
    <definedName name="C.4.4..Lap_BT_D.San" localSheetId="0">#REF!</definedName>
    <definedName name="C.4.4..Lap_BT_D.San">#REF!</definedName>
    <definedName name="C.4.5..Xay_da_hoc" localSheetId="0">#REF!</definedName>
    <definedName name="C.4.5..Xay_da_hoc">#REF!</definedName>
    <definedName name="C.4.6..Dong_coc" localSheetId="0">#REF!</definedName>
    <definedName name="C.4.6..Dong_coc">#REF!</definedName>
    <definedName name="C.4.7..Quet_Bi_tum" localSheetId="0">#REF!</definedName>
    <definedName name="C.4.7..Quet_Bi_tum">#REF!</definedName>
    <definedName name="C.5.1..Lap_cot_thep" localSheetId="0">#REF!</definedName>
    <definedName name="C.5.1..Lap_cot_thep">#REF!</definedName>
    <definedName name="C.5.2..Lap_cot_BT" localSheetId="0">#REF!</definedName>
    <definedName name="C.5.2..Lap_cot_BT">#REF!</definedName>
    <definedName name="C.5.3..Lap_dat_xa" localSheetId="0">#REF!</definedName>
    <definedName name="C.5.3..Lap_dat_xa">#REF!</definedName>
    <definedName name="C.5.4..Lap_tiep_dia" localSheetId="0">#REF!</definedName>
    <definedName name="C.5.4..Lap_tiep_dia">#REF!</definedName>
    <definedName name="C.5.5..Son_sat_thep" localSheetId="0">#REF!</definedName>
    <definedName name="C.5.5..Son_sat_thep">#REF!</definedName>
    <definedName name="C.6.1..Lap_su_dung" localSheetId="0">#REF!</definedName>
    <definedName name="C.6.1..Lap_su_dung">#REF!</definedName>
    <definedName name="C.6.2..Lap_su_CS" localSheetId="0">#REF!</definedName>
    <definedName name="C.6.2..Lap_su_CS">#REF!</definedName>
    <definedName name="C.6.3..Su_chuoi_do" localSheetId="0">#REF!</definedName>
    <definedName name="C.6.3..Su_chuoi_do">#REF!</definedName>
    <definedName name="C.6.4..Su_chuoi_neo" localSheetId="0">#REF!</definedName>
    <definedName name="C.6.4..Su_chuoi_neo">#REF!</definedName>
    <definedName name="C.6.5..Lap_phu_kien" localSheetId="0">#REF!</definedName>
    <definedName name="C.6.5..Lap_phu_kien">#REF!</definedName>
    <definedName name="C.6.6..Ep_noi_day" localSheetId="0">#REF!</definedName>
    <definedName name="C.6.6..Ep_noi_day">#REF!</definedName>
    <definedName name="C.6.7..KD_vuot_CN" localSheetId="0">#REF!</definedName>
    <definedName name="C.6.7..KD_vuot_CN">#REF!</definedName>
    <definedName name="C.6.8..Rai_cang_day" localSheetId="0">#REF!</definedName>
    <definedName name="C.6.8..Rai_cang_day">#REF!</definedName>
    <definedName name="C.6.9..Cap_quang" localSheetId="0">#REF!</definedName>
    <definedName name="C.6.9..Cap_quang">#REF!</definedName>
    <definedName name="c_">[44]Truot_nen!#REF!</definedName>
    <definedName name="c_1">[33]Input!#REF!</definedName>
    <definedName name="c_2">[33]Input!#REF!</definedName>
    <definedName name="ca.1111" localSheetId="0">#REF!</definedName>
    <definedName name="ca.1111">#REF!</definedName>
    <definedName name="ca.1111.th" localSheetId="0">#REF!</definedName>
    <definedName name="ca.1111.th">#REF!</definedName>
    <definedName name="CABLE2">'[45]MTO REV.0'!$A$1:$Q$570</definedName>
    <definedName name="CACAU">298161</definedName>
    <definedName name="Can_doi" localSheetId="0">#REF!</definedName>
    <definedName name="Can_doi">#REF!</definedName>
    <definedName name="cao" localSheetId="0">#REF!</definedName>
    <definedName name="cao">#REF!</definedName>
    <definedName name="CAP_DIEN_AP">'[46]DLC DIEN AP'!$B$5:$F$9</definedName>
    <definedName name="CAP_DIEN_AP_32">'[47]DLC DIEN AP'!$B$5:$F$9</definedName>
    <definedName name="CAPDAT">[9]phuluc1!#REF!</definedName>
    <definedName name="Case_Linkw_AT_211_Fdd">[48]DATA!#REF!</definedName>
    <definedName name="Case_Linkw_ATX">[48]DATA!#REF!</definedName>
    <definedName name="Case_Linkw_ATX_218_Fdd">[48]DATA!#REF!</definedName>
    <definedName name="cat">'[11]Bang chiet tinh TBA'!#REF!</definedName>
    <definedName name="cat_31">'[41]Bang chiet tinh TBA'!#REF!</definedName>
    <definedName name="cat_32">'[42]Bang chiet tinh TBA'!#REF!</definedName>
    <definedName name="cat_33">'[43]Bang chiet tinh TBA'!#REF!</definedName>
    <definedName name="cat_34">'[43]Bang chiet tinh TBA'!#REF!</definedName>
    <definedName name="cat_5">'[43]Bang chiet tinh TBA'!#REF!</definedName>
    <definedName name="Category_All" localSheetId="0">#REF!</definedName>
    <definedName name="Category_All">#REF!</definedName>
    <definedName name="CATIN">#N/A</definedName>
    <definedName name="CATJYOU">#N/A</definedName>
    <definedName name="CATREC">#N/A</definedName>
    <definedName name="CATSYU">#N/A</definedName>
    <definedName name="catvang">[49]CPTNo!#REF!</definedName>
    <definedName name="cau">[50]NC!$B$5:$C$56</definedName>
    <definedName name="cc">[20]th¸mo!#REF!</definedName>
    <definedName name="cc_">[14]Girder!#REF!</definedName>
    <definedName name="ccc" localSheetId="0" hidden="1">{"'Sheet1'!$L$16"}</definedName>
    <definedName name="ccc" hidden="1">{"'Sheet1'!$L$16"}</definedName>
    <definedName name="CCS" localSheetId="0">#REF!</definedName>
    <definedName name="CCS">#REF!</definedName>
    <definedName name="cd" localSheetId="0">#REF!</definedName>
    <definedName name="cd">#REF!</definedName>
    <definedName name="CDADD">'[46]SL dau tien'!$F$7</definedName>
    <definedName name="CDADD_32">'[47]SL dau tien'!$F$7</definedName>
    <definedName name="CDD" localSheetId="0">#REF!</definedName>
    <definedName name="CDD">#REF!</definedName>
    <definedName name="CDDB">'[23]Xuly Data'!#REF!</definedName>
    <definedName name="CDDD">'[9]THPDMoi  (2)'!#REF!</definedName>
    <definedName name="cddd1p">'[9]TONG HOP VL-NC'!$C$3</definedName>
    <definedName name="cddd3p">'[9]TONG HOP VL-NC'!$C$2</definedName>
    <definedName name="CDDR_Acer40X_IDE">[48]DATA!#REF!</definedName>
    <definedName name="CDDR_Acer48X_IDE">[48]DATA!#REF!</definedName>
    <definedName name="CDDR_Acer50X_IDE">[48]DATA!#REF!</definedName>
    <definedName name="CDDT">'[23]Xuly Data'!#REF!</definedName>
    <definedName name="CDMD">'[23]Xuly Data'!#REF!</definedName>
    <definedName name="cdn" localSheetId="0">#REF!</definedName>
    <definedName name="cdn">#REF!</definedName>
    <definedName name="cfk" localSheetId="0">#REF!</definedName>
    <definedName name="cfk">#REF!</definedName>
    <definedName name="cg">[20]th¸mo!#REF!</definedName>
    <definedName name="cgionc">'[9]lam-moi'!#REF!</definedName>
    <definedName name="cgiovl">'[9]lam-moi'!#REF!</definedName>
    <definedName name="CH">[17]TN!#REF!</definedName>
    <definedName name="ChÆt_c_y">'[4]PTICH DGIA CHI TIET'!#REF!</definedName>
    <definedName name="chay1" localSheetId="0">#REF!</definedName>
    <definedName name="chay1">#REF!</definedName>
    <definedName name="chay10" localSheetId="0">#REF!</definedName>
    <definedName name="chay10">#REF!</definedName>
    <definedName name="chay2" localSheetId="0">#REF!</definedName>
    <definedName name="chay2">#REF!</definedName>
    <definedName name="chay3" localSheetId="0">#REF!</definedName>
    <definedName name="chay3">#REF!</definedName>
    <definedName name="chay4" localSheetId="0">#REF!</definedName>
    <definedName name="chay4">#REF!</definedName>
    <definedName name="chay5" localSheetId="0">#REF!</definedName>
    <definedName name="chay5">#REF!</definedName>
    <definedName name="chay6" localSheetId="0">#REF!</definedName>
    <definedName name="chay6">#REF!</definedName>
    <definedName name="chay7" localSheetId="0">#REF!</definedName>
    <definedName name="chay7">#REF!</definedName>
    <definedName name="chay8" localSheetId="0">#REF!</definedName>
    <definedName name="chay8">#REF!</definedName>
    <definedName name="chay9" localSheetId="0">#REF!</definedName>
    <definedName name="chay9">#REF!</definedName>
    <definedName name="chhtnc">'[9]lam-moi'!#REF!</definedName>
    <definedName name="chhtvl">'[9]lam-moi'!#REF!</definedName>
    <definedName name="chk" localSheetId="0">#REF!</definedName>
    <definedName name="chk">#REF!</definedName>
    <definedName name="chl" localSheetId="0" hidden="1">{"'Sheet1'!$L$16"}</definedName>
    <definedName name="chl" hidden="1">{"'Sheet1'!$L$16"}</definedName>
    <definedName name="chnc">'[9]lam-moi'!#REF!</definedName>
    <definedName name="Chu">[17]ND!#REF!</definedName>
    <definedName name="chung">66</definedName>
    <definedName name="chuyen" localSheetId="0" hidden="1">{"'Sheet1'!$L$16"}</definedName>
    <definedName name="chuyen" hidden="1">{"'Sheet1'!$L$16"}</definedName>
    <definedName name="chvl">'[9]lam-moi'!#REF!</definedName>
    <definedName name="citidd">'[9]dongia (2)'!#REF!</definedName>
    <definedName name="CK" localSheetId="0">#REF!</definedName>
    <definedName name="CK">#REF!</definedName>
    <definedName name="cknc">'[9]lam-moi'!#REF!</definedName>
    <definedName name="ckvl">'[9]lam-moi'!#REF!</definedName>
    <definedName name="CLECH_0.4" localSheetId="0">#REF!</definedName>
    <definedName name="CLECH_0.4">#REF!</definedName>
    <definedName name="Clech_o.4">'[51]Bu CL'!#REF!</definedName>
    <definedName name="clvc1">[9]chitiet!$D$3</definedName>
    <definedName name="CLVC3">0.1</definedName>
    <definedName name="CLVCTB" localSheetId="0">#REF!</definedName>
    <definedName name="CLVCTB">#REF!</definedName>
    <definedName name="clvl" localSheetId="0">#REF!</definedName>
    <definedName name="clvl">#REF!</definedName>
    <definedName name="cm">[20]th¸mo!#REF!</definedName>
    <definedName name="CN3p">'[9]TONGKE3p '!$X$295</definedName>
    <definedName name="CNC" localSheetId="0">#REF!</definedName>
    <definedName name="CNC">#REF!</definedName>
    <definedName name="CND" localSheetId="0">#REF!</definedName>
    <definedName name="CND">#REF!</definedName>
    <definedName name="CNG" localSheetId="0">#REF!</definedName>
    <definedName name="CNG">#REF!</definedName>
    <definedName name="Co" localSheetId="0">#REF!</definedName>
    <definedName name="Co">#REF!</definedName>
    <definedName name="co." localSheetId="0">#REF!</definedName>
    <definedName name="co.">#REF!</definedName>
    <definedName name="co.." localSheetId="0">#REF!</definedName>
    <definedName name="co..">#REF!</definedName>
    <definedName name="COAT">'[1]PNT-QUOT-#3'!#REF!</definedName>
    <definedName name="COAT_31">'[6]PNT-QUOT-#3'!#REF!</definedName>
    <definedName name="coc" localSheetId="0">#REF!</definedName>
    <definedName name="coc">#REF!</definedName>
    <definedName name="cocbtct" localSheetId="0">#REF!</definedName>
    <definedName name="cocbtct">#REF!</definedName>
    <definedName name="cocot" localSheetId="0">#REF!</definedName>
    <definedName name="cocot">#REF!</definedName>
    <definedName name="cocott" localSheetId="0">#REF!</definedName>
    <definedName name="cocott">#REF!</definedName>
    <definedName name="Cöï_ly_vaän_chuyeãn" localSheetId="0">#REF!</definedName>
    <definedName name="Cöï_ly_vaän_chuyeãn">#REF!</definedName>
    <definedName name="CÖÏ_LY_VAÄN_CHUYEÅN" localSheetId="0">#REF!</definedName>
    <definedName name="CÖÏ_LY_VAÄN_CHUYEÅN">#REF!</definedName>
    <definedName name="COMMON" localSheetId="0">#REF!</definedName>
    <definedName name="COMMON">#REF!</definedName>
    <definedName name="comong" localSheetId="0">#REF!</definedName>
    <definedName name="comong">#REF!</definedName>
    <definedName name="con">[20]th¸mo!#REF!</definedName>
    <definedName name="CON_EQP_COS" localSheetId="0">#REF!</definedName>
    <definedName name="CON_EQP_COS">#REF!</definedName>
    <definedName name="CON_EQP_COST" localSheetId="0">#REF!</definedName>
    <definedName name="CON_EQP_COST">#REF!</definedName>
    <definedName name="Cong_HM_DTCT" localSheetId="0">#REF!</definedName>
    <definedName name="Cong_HM_DTCT">#REF!</definedName>
    <definedName name="Cong_M_DTCT" localSheetId="0">#REF!</definedName>
    <definedName name="Cong_M_DTCT">#REF!</definedName>
    <definedName name="Cong_NC_DTCT" localSheetId="0">#REF!</definedName>
    <definedName name="Cong_NC_DTCT">#REF!</definedName>
    <definedName name="Cong_VL_DTCT" localSheetId="0">#REF!</definedName>
    <definedName name="Cong_VL_DTCT">#REF!</definedName>
    <definedName name="cong1x15">[9]giathanh1!#REF!</definedName>
    <definedName name="congbengam" localSheetId="0">#REF!</definedName>
    <definedName name="congbengam">#REF!</definedName>
    <definedName name="congbenuoc" localSheetId="0">#REF!</definedName>
    <definedName name="congbenuoc">#REF!</definedName>
    <definedName name="congcoc" localSheetId="0">#REF!</definedName>
    <definedName name="congcoc">#REF!</definedName>
    <definedName name="congcocot" localSheetId="0">#REF!</definedName>
    <definedName name="congcocot">#REF!</definedName>
    <definedName name="congcocott" localSheetId="0">#REF!</definedName>
    <definedName name="congcocott">#REF!</definedName>
    <definedName name="congcomong" localSheetId="0">#REF!</definedName>
    <definedName name="congcomong">#REF!</definedName>
    <definedName name="congcottron" localSheetId="0">#REF!</definedName>
    <definedName name="congcottron">#REF!</definedName>
    <definedName name="congcotvuong" localSheetId="0">#REF!</definedName>
    <definedName name="congcotvuong">#REF!</definedName>
    <definedName name="congdam" localSheetId="0">#REF!</definedName>
    <definedName name="congdam">#REF!</definedName>
    <definedName name="congdan1" localSheetId="0">#REF!</definedName>
    <definedName name="congdan1">#REF!</definedName>
    <definedName name="congdan2" localSheetId="0">#REF!</definedName>
    <definedName name="congdan2">#REF!</definedName>
    <definedName name="congdandusan" localSheetId="0">#REF!</definedName>
    <definedName name="congdandusan">#REF!</definedName>
    <definedName name="conglanhto" localSheetId="0">#REF!</definedName>
    <definedName name="conglanhto">#REF!</definedName>
    <definedName name="congmong" localSheetId="0">#REF!</definedName>
    <definedName name="congmong">#REF!</definedName>
    <definedName name="congmongbang" localSheetId="0">#REF!</definedName>
    <definedName name="congmongbang">#REF!</definedName>
    <definedName name="congmongdon" localSheetId="0">#REF!</definedName>
    <definedName name="congmongdon">#REF!</definedName>
    <definedName name="congpanen" localSheetId="0">#REF!</definedName>
    <definedName name="congpanen">#REF!</definedName>
    <definedName name="congsan" localSheetId="0">#REF!</definedName>
    <definedName name="congsan">#REF!</definedName>
    <definedName name="congthang" localSheetId="0">#REF!</definedName>
    <definedName name="congthang">#REF!</definedName>
    <definedName name="CONST_EQ" localSheetId="0">#REF!</definedName>
    <definedName name="CONST_EQ">#REF!</definedName>
    <definedName name="Continue" localSheetId="0">#REF!</definedName>
    <definedName name="Continue">#REF!</definedName>
    <definedName name="cot">[52]gVL!$Q$64</definedName>
    <definedName name="Cot_thep">[53]Du_lieu!$C$19</definedName>
    <definedName name="cot7.5" localSheetId="0">#REF!</definedName>
    <definedName name="cot7.5">#REF!</definedName>
    <definedName name="cot8.5" localSheetId="0">#REF!</definedName>
    <definedName name="cot8.5">#REF!</definedName>
    <definedName name="Cotsatma">9726</definedName>
    <definedName name="Cotthepma">9726</definedName>
    <definedName name="cottron" localSheetId="0">#REF!</definedName>
    <definedName name="cottron">#REF!</definedName>
    <definedName name="cotvuong" localSheetId="0">#REF!</definedName>
    <definedName name="cotvuong">#REF!</definedName>
    <definedName name="COVER" localSheetId="0">#REF!</definedName>
    <definedName name="COVER">#REF!</definedName>
    <definedName name="cpc" localSheetId="0">#REF!</definedName>
    <definedName name="cpc">#REF!</definedName>
    <definedName name="cpd" localSheetId="0">[5]gVL!$Q$20</definedName>
    <definedName name="cpd">[5]gVL!$Q$20</definedName>
    <definedName name="cpdd">[54]gVL!$P$14</definedName>
    <definedName name="cpdd1" localSheetId="0">#REF!</definedName>
    <definedName name="cpdd1">#REF!</definedName>
    <definedName name="cpdd2">[54]gVL!$P$19</definedName>
    <definedName name="cpmtc" localSheetId="0">#REF!</definedName>
    <definedName name="cpmtc">#REF!</definedName>
    <definedName name="cpnc" localSheetId="0">#REF!</definedName>
    <definedName name="cpnc">#REF!</definedName>
    <definedName name="CPTKE">[55]TKP!#REF!</definedName>
    <definedName name="cptt" localSheetId="0">#REF!</definedName>
    <definedName name="cptt">#REF!</definedName>
    <definedName name="CPU_AMD_K6II_550">[48]DATA!#REF!</definedName>
    <definedName name="CPU_Intel_P4_1.7_256K_256RIMM">[48]DATA!#REF!</definedName>
    <definedName name="CPU_Intel_PIII500E_256Kdie_Copp">[48]DATA!#REF!</definedName>
    <definedName name="CPU_Intel_PIII550E_256Kdie_Copp">[48]DATA!#REF!</definedName>
    <definedName name="CPVC100" localSheetId="0">#REF!</definedName>
    <definedName name="CPVC100">#REF!</definedName>
    <definedName name="CPVC1KM">'[9]TH VL, NC, DDHT Thanhphuoc'!$J$19</definedName>
    <definedName name="CPVCDN">'[9]#REF'!$K$33</definedName>
    <definedName name="cpvl" localSheetId="0">#REF!</definedName>
    <definedName name="cpvl">#REF!</definedName>
    <definedName name="CPX">[21]Sheet1!#REF!</definedName>
    <definedName name="CPY">[21]Sheet1!#REF!</definedName>
    <definedName name="cr">[20]th¸mo!#REF!</definedName>
    <definedName name="CRD" localSheetId="0">#REF!</definedName>
    <definedName name="CRD">#REF!</definedName>
    <definedName name="_xlnm.Criteria" localSheetId="0">#REF!</definedName>
    <definedName name="_xlnm.Criteria">#REF!</definedName>
    <definedName name="CRITINST" localSheetId="0">#REF!</definedName>
    <definedName name="CRITINST">#REF!</definedName>
    <definedName name="CRITPURC" localSheetId="0">#REF!</definedName>
    <definedName name="CRITPURC">#REF!</definedName>
    <definedName name="CRS" localSheetId="0">#REF!</definedName>
    <definedName name="CRS">#REF!</definedName>
    <definedName name="CS" localSheetId="0">#REF!</definedName>
    <definedName name="CS">#REF!</definedName>
    <definedName name="CS_10" localSheetId="0">#REF!</definedName>
    <definedName name="CS_10">#REF!</definedName>
    <definedName name="CS_10_12" localSheetId="0">#REF!</definedName>
    <definedName name="CS_10_12">#REF!</definedName>
    <definedName name="CS_10_16" localSheetId="0">#REF!</definedName>
    <definedName name="CS_10_16">#REF!</definedName>
    <definedName name="CS_10_31" localSheetId="0">#REF!</definedName>
    <definedName name="CS_10_31">#REF!</definedName>
    <definedName name="CS_10_32" localSheetId="0">#REF!</definedName>
    <definedName name="CS_10_32">#REF!</definedName>
    <definedName name="CS_10_33" localSheetId="0">#REF!</definedName>
    <definedName name="CS_10_33">#REF!</definedName>
    <definedName name="CS_10_34" localSheetId="0">#REF!</definedName>
    <definedName name="CS_10_34">#REF!</definedName>
    <definedName name="CS_10_5" localSheetId="0">#REF!</definedName>
    <definedName name="CS_10_5">#REF!</definedName>
    <definedName name="CS_10_8" localSheetId="0">#REF!</definedName>
    <definedName name="CS_10_8">#REF!</definedName>
    <definedName name="CS_100" localSheetId="0">#REF!</definedName>
    <definedName name="CS_100">#REF!</definedName>
    <definedName name="CS_100_12" localSheetId="0">#REF!</definedName>
    <definedName name="CS_100_12">#REF!</definedName>
    <definedName name="CS_100_16" localSheetId="0">#REF!</definedName>
    <definedName name="CS_100_16">#REF!</definedName>
    <definedName name="CS_100_31" localSheetId="0">#REF!</definedName>
    <definedName name="CS_100_31">#REF!</definedName>
    <definedName name="CS_100_32" localSheetId="0">#REF!</definedName>
    <definedName name="CS_100_32">#REF!</definedName>
    <definedName name="CS_100_33" localSheetId="0">#REF!</definedName>
    <definedName name="CS_100_33">#REF!</definedName>
    <definedName name="CS_100_34" localSheetId="0">#REF!</definedName>
    <definedName name="CS_100_34">#REF!</definedName>
    <definedName name="CS_100_5" localSheetId="0">#REF!</definedName>
    <definedName name="CS_100_5">#REF!</definedName>
    <definedName name="CS_100_8" localSheetId="0">#REF!</definedName>
    <definedName name="CS_100_8">#REF!</definedName>
    <definedName name="CS_10S" localSheetId="0">#REF!</definedName>
    <definedName name="CS_10S">#REF!</definedName>
    <definedName name="CS_10S_12" localSheetId="0">#REF!</definedName>
    <definedName name="CS_10S_12">#REF!</definedName>
    <definedName name="CS_10S_16" localSheetId="0">#REF!</definedName>
    <definedName name="CS_10S_16">#REF!</definedName>
    <definedName name="CS_10S_31" localSheetId="0">#REF!</definedName>
    <definedName name="CS_10S_31">#REF!</definedName>
    <definedName name="CS_10S_32" localSheetId="0">#REF!</definedName>
    <definedName name="CS_10S_32">#REF!</definedName>
    <definedName name="CS_10S_33" localSheetId="0">#REF!</definedName>
    <definedName name="CS_10S_33">#REF!</definedName>
    <definedName name="CS_10S_34" localSheetId="0">#REF!</definedName>
    <definedName name="CS_10S_34">#REF!</definedName>
    <definedName name="CS_10S_5" localSheetId="0">#REF!</definedName>
    <definedName name="CS_10S_5">#REF!</definedName>
    <definedName name="CS_10S_8" localSheetId="0">#REF!</definedName>
    <definedName name="CS_10S_8">#REF!</definedName>
    <definedName name="CS_120" localSheetId="0">#REF!</definedName>
    <definedName name="CS_120">#REF!</definedName>
    <definedName name="CS_120_12" localSheetId="0">#REF!</definedName>
    <definedName name="CS_120_12">#REF!</definedName>
    <definedName name="CS_120_16" localSheetId="0">#REF!</definedName>
    <definedName name="CS_120_16">#REF!</definedName>
    <definedName name="CS_120_31" localSheetId="0">#REF!</definedName>
    <definedName name="CS_120_31">#REF!</definedName>
    <definedName name="CS_120_32" localSheetId="0">#REF!</definedName>
    <definedName name="CS_120_32">#REF!</definedName>
    <definedName name="CS_120_33" localSheetId="0">#REF!</definedName>
    <definedName name="CS_120_33">#REF!</definedName>
    <definedName name="CS_120_34" localSheetId="0">#REF!</definedName>
    <definedName name="CS_120_34">#REF!</definedName>
    <definedName name="CS_120_5" localSheetId="0">#REF!</definedName>
    <definedName name="CS_120_5">#REF!</definedName>
    <definedName name="CS_120_8" localSheetId="0">#REF!</definedName>
    <definedName name="CS_120_8">#REF!</definedName>
    <definedName name="CS_140" localSheetId="0">#REF!</definedName>
    <definedName name="CS_140">#REF!</definedName>
    <definedName name="CS_140_12" localSheetId="0">#REF!</definedName>
    <definedName name="CS_140_12">#REF!</definedName>
    <definedName name="CS_140_16" localSheetId="0">#REF!</definedName>
    <definedName name="CS_140_16">#REF!</definedName>
    <definedName name="CS_140_31" localSheetId="0">#REF!</definedName>
    <definedName name="CS_140_31">#REF!</definedName>
    <definedName name="CS_140_32" localSheetId="0">#REF!</definedName>
    <definedName name="CS_140_32">#REF!</definedName>
    <definedName name="CS_140_33" localSheetId="0">#REF!</definedName>
    <definedName name="CS_140_33">#REF!</definedName>
    <definedName name="CS_140_34" localSheetId="0">#REF!</definedName>
    <definedName name="CS_140_34">#REF!</definedName>
    <definedName name="CS_140_5" localSheetId="0">#REF!</definedName>
    <definedName name="CS_140_5">#REF!</definedName>
    <definedName name="CS_140_8" localSheetId="0">#REF!</definedName>
    <definedName name="CS_140_8">#REF!</definedName>
    <definedName name="CS_160" localSheetId="0">#REF!</definedName>
    <definedName name="CS_160">#REF!</definedName>
    <definedName name="CS_160_12" localSheetId="0">#REF!</definedName>
    <definedName name="CS_160_12">#REF!</definedName>
    <definedName name="CS_160_16" localSheetId="0">#REF!</definedName>
    <definedName name="CS_160_16">#REF!</definedName>
    <definedName name="CS_160_31" localSheetId="0">#REF!</definedName>
    <definedName name="CS_160_31">#REF!</definedName>
    <definedName name="CS_160_32" localSheetId="0">#REF!</definedName>
    <definedName name="CS_160_32">#REF!</definedName>
    <definedName name="CS_160_33" localSheetId="0">#REF!</definedName>
    <definedName name="CS_160_33">#REF!</definedName>
    <definedName name="CS_160_34" localSheetId="0">#REF!</definedName>
    <definedName name="CS_160_34">#REF!</definedName>
    <definedName name="CS_160_5" localSheetId="0">#REF!</definedName>
    <definedName name="CS_160_5">#REF!</definedName>
    <definedName name="CS_160_8" localSheetId="0">#REF!</definedName>
    <definedName name="CS_160_8">#REF!</definedName>
    <definedName name="CS_20" localSheetId="0">#REF!</definedName>
    <definedName name="CS_20">#REF!</definedName>
    <definedName name="CS_20_12" localSheetId="0">#REF!</definedName>
    <definedName name="CS_20_12">#REF!</definedName>
    <definedName name="CS_20_16" localSheetId="0">#REF!</definedName>
    <definedName name="CS_20_16">#REF!</definedName>
    <definedName name="CS_20_31" localSheetId="0">#REF!</definedName>
    <definedName name="CS_20_31">#REF!</definedName>
    <definedName name="CS_20_32" localSheetId="0">#REF!</definedName>
    <definedName name="CS_20_32">#REF!</definedName>
    <definedName name="CS_20_33" localSheetId="0">#REF!</definedName>
    <definedName name="CS_20_33">#REF!</definedName>
    <definedName name="CS_20_34" localSheetId="0">#REF!</definedName>
    <definedName name="CS_20_34">#REF!</definedName>
    <definedName name="CS_20_5" localSheetId="0">#REF!</definedName>
    <definedName name="CS_20_5">#REF!</definedName>
    <definedName name="CS_20_8" localSheetId="0">#REF!</definedName>
    <definedName name="CS_20_8">#REF!</definedName>
    <definedName name="CS_30" localSheetId="0">#REF!</definedName>
    <definedName name="CS_30">#REF!</definedName>
    <definedName name="CS_30_12" localSheetId="0">#REF!</definedName>
    <definedName name="CS_30_12">#REF!</definedName>
    <definedName name="CS_30_16" localSheetId="0">#REF!</definedName>
    <definedName name="CS_30_16">#REF!</definedName>
    <definedName name="CS_30_31" localSheetId="0">#REF!</definedName>
    <definedName name="CS_30_31">#REF!</definedName>
    <definedName name="CS_30_32" localSheetId="0">#REF!</definedName>
    <definedName name="CS_30_32">#REF!</definedName>
    <definedName name="CS_30_33" localSheetId="0">#REF!</definedName>
    <definedName name="CS_30_33">#REF!</definedName>
    <definedName name="CS_30_34" localSheetId="0">#REF!</definedName>
    <definedName name="CS_30_34">#REF!</definedName>
    <definedName name="CS_30_5" localSheetId="0">#REF!</definedName>
    <definedName name="CS_30_5">#REF!</definedName>
    <definedName name="CS_30_8" localSheetId="0">#REF!</definedName>
    <definedName name="CS_30_8">#REF!</definedName>
    <definedName name="CS_40" localSheetId="0">#REF!</definedName>
    <definedName name="CS_40">#REF!</definedName>
    <definedName name="CS_40_12" localSheetId="0">#REF!</definedName>
    <definedName name="CS_40_12">#REF!</definedName>
    <definedName name="CS_40_16" localSheetId="0">#REF!</definedName>
    <definedName name="CS_40_16">#REF!</definedName>
    <definedName name="CS_40_31" localSheetId="0">#REF!</definedName>
    <definedName name="CS_40_31">#REF!</definedName>
    <definedName name="CS_40_32" localSheetId="0">#REF!</definedName>
    <definedName name="CS_40_32">#REF!</definedName>
    <definedName name="CS_40_33" localSheetId="0">#REF!</definedName>
    <definedName name="CS_40_33">#REF!</definedName>
    <definedName name="CS_40_34" localSheetId="0">#REF!</definedName>
    <definedName name="CS_40_34">#REF!</definedName>
    <definedName name="CS_40_5" localSheetId="0">#REF!</definedName>
    <definedName name="CS_40_5">#REF!</definedName>
    <definedName name="CS_40_8" localSheetId="0">#REF!</definedName>
    <definedName name="CS_40_8">#REF!</definedName>
    <definedName name="CS_40S" localSheetId="0">#REF!</definedName>
    <definedName name="CS_40S">#REF!</definedName>
    <definedName name="CS_40S_12" localSheetId="0">#REF!</definedName>
    <definedName name="CS_40S_12">#REF!</definedName>
    <definedName name="CS_40S_16" localSheetId="0">#REF!</definedName>
    <definedName name="CS_40S_16">#REF!</definedName>
    <definedName name="CS_40S_31" localSheetId="0">#REF!</definedName>
    <definedName name="CS_40S_31">#REF!</definedName>
    <definedName name="CS_40S_32" localSheetId="0">#REF!</definedName>
    <definedName name="CS_40S_32">#REF!</definedName>
    <definedName name="CS_40S_33" localSheetId="0">#REF!</definedName>
    <definedName name="CS_40S_33">#REF!</definedName>
    <definedName name="CS_40S_34" localSheetId="0">#REF!</definedName>
    <definedName name="CS_40S_34">#REF!</definedName>
    <definedName name="CS_40S_5" localSheetId="0">#REF!</definedName>
    <definedName name="CS_40S_5">#REF!</definedName>
    <definedName name="CS_40S_8" localSheetId="0">#REF!</definedName>
    <definedName name="CS_40S_8">#REF!</definedName>
    <definedName name="CS_5S" localSheetId="0">#REF!</definedName>
    <definedName name="CS_5S">#REF!</definedName>
    <definedName name="CS_5S_12" localSheetId="0">#REF!</definedName>
    <definedName name="CS_5S_12">#REF!</definedName>
    <definedName name="CS_5S_16" localSheetId="0">#REF!</definedName>
    <definedName name="CS_5S_16">#REF!</definedName>
    <definedName name="CS_5S_31" localSheetId="0">#REF!</definedName>
    <definedName name="CS_5S_31">#REF!</definedName>
    <definedName name="CS_5S_32" localSheetId="0">#REF!</definedName>
    <definedName name="CS_5S_32">#REF!</definedName>
    <definedName name="CS_5S_33" localSheetId="0">#REF!</definedName>
    <definedName name="CS_5S_33">#REF!</definedName>
    <definedName name="CS_5S_34" localSheetId="0">#REF!</definedName>
    <definedName name="CS_5S_34">#REF!</definedName>
    <definedName name="CS_5S_5" localSheetId="0">#REF!</definedName>
    <definedName name="CS_5S_5">#REF!</definedName>
    <definedName name="CS_5S_8" localSheetId="0">#REF!</definedName>
    <definedName name="CS_5S_8">#REF!</definedName>
    <definedName name="CS_60" localSheetId="0">#REF!</definedName>
    <definedName name="CS_60">#REF!</definedName>
    <definedName name="CS_60_12" localSheetId="0">#REF!</definedName>
    <definedName name="CS_60_12">#REF!</definedName>
    <definedName name="CS_60_16" localSheetId="0">#REF!</definedName>
    <definedName name="CS_60_16">#REF!</definedName>
    <definedName name="CS_60_31" localSheetId="0">#REF!</definedName>
    <definedName name="CS_60_31">#REF!</definedName>
    <definedName name="CS_60_32" localSheetId="0">#REF!</definedName>
    <definedName name="CS_60_32">#REF!</definedName>
    <definedName name="CS_60_33" localSheetId="0">#REF!</definedName>
    <definedName name="CS_60_33">#REF!</definedName>
    <definedName name="CS_60_34" localSheetId="0">#REF!</definedName>
    <definedName name="CS_60_34">#REF!</definedName>
    <definedName name="CS_60_5" localSheetId="0">#REF!</definedName>
    <definedName name="CS_60_5">#REF!</definedName>
    <definedName name="CS_60_8" localSheetId="0">#REF!</definedName>
    <definedName name="CS_60_8">#REF!</definedName>
    <definedName name="CS_61" localSheetId="0">#REF!</definedName>
    <definedName name="CS_61">#REF!</definedName>
    <definedName name="CS_6S" localSheetId="0">#REF!</definedName>
    <definedName name="CS_6S">#REF!</definedName>
    <definedName name="CS_80" localSheetId="0">#REF!</definedName>
    <definedName name="CS_80">#REF!</definedName>
    <definedName name="CS_80_12" localSheetId="0">#REF!</definedName>
    <definedName name="CS_80_12">#REF!</definedName>
    <definedName name="CS_80_16" localSheetId="0">#REF!</definedName>
    <definedName name="CS_80_16">#REF!</definedName>
    <definedName name="CS_80_31" localSheetId="0">#REF!</definedName>
    <definedName name="CS_80_31">#REF!</definedName>
    <definedName name="CS_80_32" localSheetId="0">#REF!</definedName>
    <definedName name="CS_80_32">#REF!</definedName>
    <definedName name="CS_80_33" localSheetId="0">#REF!</definedName>
    <definedName name="CS_80_33">#REF!</definedName>
    <definedName name="CS_80_34" localSheetId="0">#REF!</definedName>
    <definedName name="CS_80_34">#REF!</definedName>
    <definedName name="CS_80_5" localSheetId="0">#REF!</definedName>
    <definedName name="CS_80_5">#REF!</definedName>
    <definedName name="CS_80_8" localSheetId="0">#REF!</definedName>
    <definedName name="CS_80_8">#REF!</definedName>
    <definedName name="CS_80S" localSheetId="0">#REF!</definedName>
    <definedName name="CS_80S">#REF!</definedName>
    <definedName name="CS_80S_12" localSheetId="0">#REF!</definedName>
    <definedName name="CS_80S_12">#REF!</definedName>
    <definedName name="CS_80S_16" localSheetId="0">#REF!</definedName>
    <definedName name="CS_80S_16">#REF!</definedName>
    <definedName name="CS_80S_31" localSheetId="0">#REF!</definedName>
    <definedName name="CS_80S_31">#REF!</definedName>
    <definedName name="CS_80S_32" localSheetId="0">#REF!</definedName>
    <definedName name="CS_80S_32">#REF!</definedName>
    <definedName name="CS_80S_33" localSheetId="0">#REF!</definedName>
    <definedName name="CS_80S_33">#REF!</definedName>
    <definedName name="CS_80S_34" localSheetId="0">#REF!</definedName>
    <definedName name="CS_80S_34">#REF!</definedName>
    <definedName name="CS_80S_5" localSheetId="0">#REF!</definedName>
    <definedName name="CS_80S_5">#REF!</definedName>
    <definedName name="CS_80S_8" localSheetId="0">#REF!</definedName>
    <definedName name="CS_80S_8">#REF!</definedName>
    <definedName name="CS_STD" localSheetId="0">#REF!</definedName>
    <definedName name="CS_STD">#REF!</definedName>
    <definedName name="CS_STD_12" localSheetId="0">#REF!</definedName>
    <definedName name="CS_STD_12">#REF!</definedName>
    <definedName name="CS_STD_16" localSheetId="0">#REF!</definedName>
    <definedName name="CS_STD_16">#REF!</definedName>
    <definedName name="CS_STD_31" localSheetId="0">#REF!</definedName>
    <definedName name="CS_STD_31">#REF!</definedName>
    <definedName name="CS_STD_32" localSheetId="0">#REF!</definedName>
    <definedName name="CS_STD_32">#REF!</definedName>
    <definedName name="CS_STD_33" localSheetId="0">#REF!</definedName>
    <definedName name="CS_STD_33">#REF!</definedName>
    <definedName name="CS_STD_34" localSheetId="0">#REF!</definedName>
    <definedName name="CS_STD_34">#REF!</definedName>
    <definedName name="CS_STD_5" localSheetId="0">#REF!</definedName>
    <definedName name="CS_STD_5">#REF!</definedName>
    <definedName name="CS_STD_8" localSheetId="0">#REF!</definedName>
    <definedName name="CS_STD_8">#REF!</definedName>
    <definedName name="CS_XS" localSheetId="0">#REF!</definedName>
    <definedName name="CS_XS">#REF!</definedName>
    <definedName name="CS_XS_12" localSheetId="0">#REF!</definedName>
    <definedName name="CS_XS_12">#REF!</definedName>
    <definedName name="CS_XS_16" localSheetId="0">#REF!</definedName>
    <definedName name="CS_XS_16">#REF!</definedName>
    <definedName name="CS_XS_31" localSheetId="0">#REF!</definedName>
    <definedName name="CS_XS_31">#REF!</definedName>
    <definedName name="CS_XS_32" localSheetId="0">#REF!</definedName>
    <definedName name="CS_XS_32">#REF!</definedName>
    <definedName name="CS_XS_33" localSheetId="0">#REF!</definedName>
    <definedName name="CS_XS_33">#REF!</definedName>
    <definedName name="CS_XS_34" localSheetId="0">#REF!</definedName>
    <definedName name="CS_XS_34">#REF!</definedName>
    <definedName name="CS_XS_5" localSheetId="0">#REF!</definedName>
    <definedName name="CS_XS_5">#REF!</definedName>
    <definedName name="CS_XS_8" localSheetId="0">#REF!</definedName>
    <definedName name="CS_XS_8">#REF!</definedName>
    <definedName name="CS_XXS" localSheetId="0">#REF!</definedName>
    <definedName name="CS_XXS">#REF!</definedName>
    <definedName name="CS_XXS_12" localSheetId="0">#REF!</definedName>
    <definedName name="CS_XXS_12">#REF!</definedName>
    <definedName name="CS_XXS_16" localSheetId="0">#REF!</definedName>
    <definedName name="CS_XXS_16">#REF!</definedName>
    <definedName name="CS_XXS_31" localSheetId="0">#REF!</definedName>
    <definedName name="CS_XXS_31">#REF!</definedName>
    <definedName name="CS_XXS_32" localSheetId="0">#REF!</definedName>
    <definedName name="CS_XXS_32">#REF!</definedName>
    <definedName name="CS_XXS_33" localSheetId="0">#REF!</definedName>
    <definedName name="CS_XXS_33">#REF!</definedName>
    <definedName name="CS_XXS_34" localSheetId="0">#REF!</definedName>
    <definedName name="CS_XXS_34">#REF!</definedName>
    <definedName name="CS_XXS_5" localSheetId="0">#REF!</definedName>
    <definedName name="CS_XXS_5">#REF!</definedName>
    <definedName name="CS_XXS_8" localSheetId="0">#REF!</definedName>
    <definedName name="CS_XXS_8">#REF!</definedName>
    <definedName name="csd3p" localSheetId="0">#REF!</definedName>
    <definedName name="csd3p">#REF!</definedName>
    <definedName name="csddg1p" localSheetId="0">#REF!</definedName>
    <definedName name="csddg1p">#REF!</definedName>
    <definedName name="csddt1p" localSheetId="0">#REF!</definedName>
    <definedName name="csddt1p">#REF!</definedName>
    <definedName name="csht3p" localSheetId="0">#REF!</definedName>
    <definedName name="csht3p">#REF!</definedName>
    <definedName name="cst">[20]th¸mo!#REF!</definedName>
    <definedName name="CSX">[21]Sheet1!#REF!</definedName>
    <definedName name="CSY">[21]Sheet1!#REF!</definedName>
    <definedName name="ct">[20]th¸mo!#REF!</definedName>
    <definedName name="CT_50" localSheetId="0">#REF!</definedName>
    <definedName name="CT_50">#REF!</definedName>
    <definedName name="CTCT1" localSheetId="0" hidden="1">{"'Sheet1'!$L$16"}</definedName>
    <definedName name="CTCT1" hidden="1">{"'Sheet1'!$L$16"}</definedName>
    <definedName name="ctdg">[56]ctdg!#REF!</definedName>
    <definedName name="ctg">[20]th¸mo!#REF!</definedName>
    <definedName name="cti3x15">[9]giathanh1!#REF!</definedName>
    <definedName name="ctiep" localSheetId="0">#REF!</definedName>
    <definedName name="ctiep">#REF!</definedName>
    <definedName name="ctieu" localSheetId="0" hidden="1">{"'Sheet1'!$L$16"}</definedName>
    <definedName name="ctieu" hidden="1">{"'Sheet1'!$L$16"}</definedName>
    <definedName name="ctkr">[20]th¸mo!#REF!</definedName>
    <definedName name="ctmai" localSheetId="0">#REF!</definedName>
    <definedName name="ctmai">#REF!</definedName>
    <definedName name="cto">[57]THCT!#REF!</definedName>
    <definedName name="cto_31">[58]THCT!#REF!</definedName>
    <definedName name="cto_32">[58]THCT!#REF!</definedName>
    <definedName name="cto_33">[59]THCT!#REF!</definedName>
    <definedName name="cto_34">[59]THCT!#REF!</definedName>
    <definedName name="cto_5">[59]THCT!#REF!</definedName>
    <definedName name="ctong" localSheetId="0">#REF!</definedName>
    <definedName name="ctong">#REF!</definedName>
    <definedName name="ctre" localSheetId="0">#REF!</definedName>
    <definedName name="ctre">#REF!</definedName>
    <definedName name="CU_LY" localSheetId="0">#REF!</definedName>
    <definedName name="CU_LY">#REF!</definedName>
    <definedName name="cu_ly_1" localSheetId="0">#REF!</definedName>
    <definedName name="cu_ly_1">#REF!</definedName>
    <definedName name="cu_ly_1_31" localSheetId="0">#REF!</definedName>
    <definedName name="cu_ly_1_31">#REF!</definedName>
    <definedName name="cu_ly_1_32" localSheetId="0">#REF!</definedName>
    <definedName name="cu_ly_1_32">#REF!</definedName>
    <definedName name="CU_LY_VAN_CHUYEN_GIA_QUYEN" localSheetId="0">#REF!</definedName>
    <definedName name="CU_LY_VAN_CHUYEN_GIA_QUYEN">#REF!</definedName>
    <definedName name="CU_LY_VAN_CHUYEN_THU_CONG" localSheetId="0">#REF!</definedName>
    <definedName name="CU_LY_VAN_CHUYEN_THU_CONG">#REF!</definedName>
    <definedName name="cui" localSheetId="0">#REF!</definedName>
    <definedName name="cui">#REF!</definedName>
    <definedName name="culy1">[9]DONGIA!#REF!</definedName>
    <definedName name="culy2">[9]DONGIA!#REF!</definedName>
    <definedName name="culy3">[9]DONGIA!#REF!</definedName>
    <definedName name="culy4">[9]DONGIA!#REF!</definedName>
    <definedName name="culy5">[9]DONGIA!#REF!</definedName>
    <definedName name="cuoc">[9]DONGIA!#REF!</definedName>
    <definedName name="cuoc_vc" localSheetId="0">#REF!</definedName>
    <definedName name="cuoc_vc">#REF!</definedName>
    <definedName name="Cuoc_vc_1" localSheetId="0">#REF!</definedName>
    <definedName name="Cuoc_vc_1">#REF!</definedName>
    <definedName name="Cuoc_vc_1_31" localSheetId="0">#REF!</definedName>
    <definedName name="Cuoc_vc_1_31">#REF!</definedName>
    <definedName name="Cuoc_vc_1_32" localSheetId="0">#REF!</definedName>
    <definedName name="Cuoc_vc_1_32">#REF!</definedName>
    <definedName name="CURRENCY" localSheetId="0">#REF!</definedName>
    <definedName name="CURRENCY">#REF!</definedName>
    <definedName name="cut">[20]th¸mo!#REF!</definedName>
    <definedName name="cv">[60]gvl!$N$17</definedName>
    <definedName name="cv_31">[60]gvl!$N$17</definedName>
    <definedName name="cv_32">[60]gvl!$N$17</definedName>
    <definedName name="cx" localSheetId="0">#REF!</definedName>
    <definedName name="cx">#REF!</definedName>
    <definedName name="cxhtnc">'[9]lam-moi'!#REF!</definedName>
    <definedName name="cxhtvl">'[9]lam-moi'!#REF!</definedName>
    <definedName name="cxnc">'[9]lam-moi'!#REF!</definedName>
    <definedName name="cxvl">'[9]lam-moi'!#REF!</definedName>
    <definedName name="cxxnc">'[9]lam-moi'!#REF!</definedName>
    <definedName name="cxxvl">'[9]lam-moi'!#REF!</definedName>
    <definedName name="d" localSheetId="1" hidden="1">{"'Sheet1'!$L$16"}</definedName>
    <definedName name="d" localSheetId="2" hidden="1">{"'Sheet1'!$L$16"}</definedName>
    <definedName name="d" localSheetId="0" hidden="1">{"'Sheet1'!$L$16"}</definedName>
    <definedName name="d" localSheetId="3" hidden="1">{"'Sheet1'!$L$16"}</definedName>
    <definedName name="d" hidden="1">{"'Sheet1'!$L$16"}</definedName>
    <definedName name="d.d">[33]Input!#REF!</definedName>
    <definedName name="d.d1">[33]Input!#REF!</definedName>
    <definedName name="d.d2">[33]Input!#REF!</definedName>
    <definedName name="d_" localSheetId="0">#REF!</definedName>
    <definedName name="d_">#REF!</definedName>
    <definedName name="d_1">[33]Input!#REF!</definedName>
    <definedName name="d_2">[33]Input!#REF!</definedName>
    <definedName name="d_2_32">[61]Source!$G$4</definedName>
    <definedName name="d_3">[33]Input!#REF!</definedName>
    <definedName name="d_4">[33]Input!#REF!</definedName>
    <definedName name="D_7101A_B" localSheetId="0">#REF!</definedName>
    <definedName name="D_7101A_B">#REF!</definedName>
    <definedName name="d_8">[61]Source!$G$7</definedName>
    <definedName name="D1x49">[9]chitimc!#REF!</definedName>
    <definedName name="D1x49x49">[9]chitimc!#REF!</definedName>
    <definedName name="d1x6">[12]sheet12!#REF!</definedName>
    <definedName name="d24nc">'[9]lam-moi'!#REF!</definedName>
    <definedName name="d24vl">'[9]lam-moi'!#REF!</definedName>
    <definedName name="D4.0">'[62]A6,MAY'!$C$10</definedName>
    <definedName name="d4_">[63]Loading!#REF!</definedName>
    <definedName name="d5_">[63]Loading!#REF!</definedName>
    <definedName name="da1x2">'[11]Bang chiet tinh TBA'!#REF!</definedName>
    <definedName name="da1x2_31">'[41]Bang chiet tinh TBA'!#REF!</definedName>
    <definedName name="da1x2_32">[64]GiaVL!$F$8</definedName>
    <definedName name="da1x2_33">'[43]Bang chiet tinh TBA'!#REF!</definedName>
    <definedName name="da1x2_34">'[43]Bang chiet tinh TBA'!#REF!</definedName>
    <definedName name="da1x2_5">'[43]Bang chiet tinh TBA'!#REF!</definedName>
    <definedName name="da2x4">'[11]Bang chiet tinh TBA'!#REF!</definedName>
    <definedName name="da2x4_31">'[41]Bang chiet tinh TBA'!#REF!</definedName>
    <definedName name="da2x4_32">[64]GiaVL!$F$7</definedName>
    <definedName name="da2x4_33">'[43]Bang chiet tinh TBA'!#REF!</definedName>
    <definedName name="da2x4_34">'[43]Bang chiet tinh TBA'!#REF!</definedName>
    <definedName name="da2x4_5">'[43]Bang chiet tinh TBA'!#REF!</definedName>
    <definedName name="da4x6">'[11]Bang chiet tinh TBA'!#REF!</definedName>
    <definedName name="da4x6_31">'[41]Bang chiet tinh TBA'!#REF!</definedName>
    <definedName name="da4x6_32">[64]GiaVL!$F$6</definedName>
    <definedName name="da4x6_33">'[43]Bang chiet tinh TBA'!#REF!</definedName>
    <definedName name="da4x6_34">'[43]Bang chiet tinh TBA'!#REF!</definedName>
    <definedName name="da4x6_5">'[43]Bang chiet tinh TBA'!#REF!</definedName>
    <definedName name="dadas">'[36]B-B'!#REF!</definedName>
    <definedName name="dam" localSheetId="0">#REF!</definedName>
    <definedName name="dam">#REF!</definedName>
    <definedName name="danducsan" localSheetId="0">#REF!</definedName>
    <definedName name="danducsan">#REF!</definedName>
    <definedName name="Dang" localSheetId="0" hidden="1">#REF!</definedName>
    <definedName name="Dang" hidden="1">#REF!</definedName>
    <definedName name="DANHOI" localSheetId="0">#REF!</definedName>
    <definedName name="DANHOI">#REF!</definedName>
    <definedName name="DAT" localSheetId="0">#REF!</definedName>
    <definedName name="DAT">#REF!</definedName>
    <definedName name="DATA" localSheetId="0">#REF!</definedName>
    <definedName name="DATA">#REF!</definedName>
    <definedName name="Data11" localSheetId="0">#REF!</definedName>
    <definedName name="Data11">#REF!</definedName>
    <definedName name="Data41" localSheetId="0">#REF!</definedName>
    <definedName name="Data41">#REF!</definedName>
    <definedName name="_xlnm.Database" localSheetId="0">#REF!</definedName>
    <definedName name="_xlnm.Database">#REF!</definedName>
    <definedName name="DataFilter">[65]!DataFilter</definedName>
    <definedName name="DataSort">[65]!DataSort</definedName>
    <definedName name="db">[31]gvl!$Q$67</definedName>
    <definedName name="dc" localSheetId="0">#REF!</definedName>
    <definedName name="dc">#REF!</definedName>
    <definedName name="Dcap">[21]Sheet1!#REF!</definedName>
    <definedName name="dcc" localSheetId="0">[5]gVL!$Q$50</definedName>
    <definedName name="dcc">[5]gVL!$Q$50</definedName>
    <definedName name="Dch">[21]Sheet1!#REF!</definedName>
    <definedName name="dche" localSheetId="0">#REF!</definedName>
    <definedName name="dche">#REF!</definedName>
    <definedName name="dcl" localSheetId="0">[5]gVL!$Q$40</definedName>
    <definedName name="dcl">[5]gVL!$Q$40</definedName>
    <definedName name="DCL_22">12117600</definedName>
    <definedName name="DCL_35">25490000</definedName>
    <definedName name="Dcol">[21]Sheet1!#REF!</definedName>
    <definedName name="DD" localSheetId="0">#REF!</definedName>
    <definedName name="DD">#REF!</definedName>
    <definedName name="dd0.5x1" localSheetId="0">[5]gVL!$Q$10</definedName>
    <definedName name="dd0.5x1">[5]gVL!$Q$10</definedName>
    <definedName name="dd1pnc">[9]chitiet!$G$404</definedName>
    <definedName name="dd1pvl">[9]chitiet!$G$383</definedName>
    <definedName name="dd1x2">[60]gvl!$N$9</definedName>
    <definedName name="dd1x2_31">[60]gvl!$N$9</definedName>
    <definedName name="dd1x2_32">[60]gvl!$N$9</definedName>
    <definedName name="dd2x4" localSheetId="0">[5]gVL!$Q$12</definedName>
    <definedName name="dd2x4">[5]gVL!$Q$12</definedName>
    <definedName name="dd3pctnc">'[9]lam-moi'!#REF!</definedName>
    <definedName name="dd3pctvl">'[9]lam-moi'!#REF!</definedName>
    <definedName name="dd3plmvl">'[9]lam-moi'!#REF!</definedName>
    <definedName name="dd3pnc">'[9]lam-moi'!#REF!</definedName>
    <definedName name="dd3pvl">'[9]lam-moi'!#REF!</definedName>
    <definedName name="dd4x6" localSheetId="0">#REF!</definedName>
    <definedName name="dd4x6">#REF!</definedName>
    <definedName name="dday" localSheetId="0">#REF!</definedName>
    <definedName name="dday">#REF!</definedName>
    <definedName name="ddd" localSheetId="0" hidden="1">{"'Sheet1'!$L$16"}</definedName>
    <definedName name="ddd" hidden="1">{"'Sheet1'!$L$16"}</definedName>
    <definedName name="dden" localSheetId="0">#REF!</definedName>
    <definedName name="dden">#REF!</definedName>
    <definedName name="ddhtnc">'[9]lam-moi'!#REF!</definedName>
    <definedName name="ddhtvl">'[9]lam-moi'!#REF!</definedName>
    <definedName name="ddia" localSheetId="0">#REF!</definedName>
    <definedName name="ddia">#REF!</definedName>
    <definedName name="ddien" localSheetId="0">[5]gVL!$Q$51</definedName>
    <definedName name="ddien">[5]gVL!$Q$51</definedName>
    <definedName name="ddt2nc">[9]gtrinh!#REF!</definedName>
    <definedName name="ddt2vl">[9]gtrinh!#REF!</definedName>
    <definedName name="ddtd3pnc">'[9]thao-go'!#REF!</definedName>
    <definedName name="ddtt1pnc">[9]gtrinh!#REF!</definedName>
    <definedName name="ddtt1pvl">[9]gtrinh!#REF!</definedName>
    <definedName name="ddtt3pnc">[9]gtrinh!#REF!</definedName>
    <definedName name="ddtt3pvl">[9]gtrinh!#REF!</definedName>
    <definedName name="de" localSheetId="0">#REF!</definedName>
    <definedName name="de">#REF!</definedName>
    <definedName name="de_">[19]Checksection1!#REF!</definedName>
    <definedName name="deff">[21]Sheet1!#REF!</definedName>
    <definedName name="den_bu" localSheetId="0">#REF!</definedName>
    <definedName name="den_bu">#REF!</definedName>
    <definedName name="denbu" localSheetId="0">#REF!</definedName>
    <definedName name="denbu">#REF!</definedName>
    <definedName name="det">'[11]Bang chiet tinh TBA'!#REF!</definedName>
    <definedName name="det_31">'[41]Bang chiet tinh TBA'!#REF!</definedName>
    <definedName name="det_32">'[42]Bang chiet tinh TBA'!#REF!</definedName>
    <definedName name="det_33">'[43]Bang chiet tinh TBA'!#REF!</definedName>
    <definedName name="det_34">'[43]Bang chiet tinh TBA'!#REF!</definedName>
    <definedName name="det_5">'[43]Bang chiet tinh TBA'!#REF!</definedName>
    <definedName name="df" localSheetId="0">#REF!</definedName>
    <definedName name="df">#REF!</definedName>
    <definedName name="DF_e">[19]Checksection1!#REF!</definedName>
    <definedName name="DF_i">[19]Checksection1!#REF!</definedName>
    <definedName name="DF_ve">[19]Checksection1!#REF!</definedName>
    <definedName name="DF_vi">[19]Checksection1!#REF!</definedName>
    <definedName name="dfas">[14]Girder!#REF!</definedName>
    <definedName name="dffr">[14]Girder!#REF!</definedName>
    <definedName name="dfpf">[14]Girder!#REF!</definedName>
    <definedName name="DFv">[14]Girder!#REF!</definedName>
    <definedName name="dgbdII" localSheetId="0">#REF!</definedName>
    <definedName name="dgbdII">#REF!</definedName>
    <definedName name="DGCTI592" localSheetId="0">#REF!</definedName>
    <definedName name="DGCTI592">#REF!</definedName>
    <definedName name="DGM">[9]DONGIA!$A$453:$F$459</definedName>
    <definedName name="dgnc" localSheetId="0">#REF!</definedName>
    <definedName name="dgnc">#REF!</definedName>
    <definedName name="DGNC_32">[66]A6!$A$3:$G$13</definedName>
    <definedName name="dgqndn" localSheetId="0">#REF!</definedName>
    <definedName name="dgqndn">#REF!</definedName>
    <definedName name="DGTH">[9]DONGIA!#REF!</definedName>
    <definedName name="DGTH1">[9]DONGIA!$A$414:$G$452</definedName>
    <definedName name="dgth2">[9]DONGIA!$A$414:$G$439</definedName>
    <definedName name="DGTR">[9]DONGIA!$A$472:$I$521</definedName>
    <definedName name="dgvl" localSheetId="0">#REF!</definedName>
    <definedName name="dgvl">#REF!</definedName>
    <definedName name="DGVL1">[9]DONGIA!$A$5:$F$235</definedName>
    <definedName name="DGVT">'[9]DON GIA'!$C$5:$G$137</definedName>
    <definedName name="dh" localSheetId="0">#REF!</definedName>
    <definedName name="dh">#REF!</definedName>
    <definedName name="dhom" localSheetId="0">#REF!</definedName>
    <definedName name="dhom">#REF!</definedName>
    <definedName name="DIABAN">'[67]SL dau tien'!$F$2</definedName>
    <definedName name="DICH11">'[16]EIRR&gt;1&lt;1'!#REF!</definedName>
    <definedName name="dich22">'[16]EIRR&gt; 2'!#REF!</definedName>
    <definedName name="dien" localSheetId="0" hidden="1">{"'Sheet1'!$L$16"}</definedName>
    <definedName name="dien" hidden="1">{"'Sheet1'!$L$16"}</definedName>
    <definedName name="dientichck" localSheetId="0">#REF!</definedName>
    <definedName name="dientichck">#REF!</definedName>
    <definedName name="DIMM_64MB_ECC_PC133">[48]DATA!#REF!</definedName>
    <definedName name="DINH" localSheetId="0">#REF!</definedName>
    <definedName name="DINH">#REF!</definedName>
    <definedName name="DINH1" localSheetId="0">#REF!</definedName>
    <definedName name="DINH1">#REF!</definedName>
    <definedName name="dinhdia">[64]GiaVL!$F$58</definedName>
    <definedName name="DKDThu">[38]gVL!$N$25</definedName>
    <definedName name="dl">[68]CTinh!$A$3:$M$580</definedName>
    <definedName name="DL15HT">'[9]TONGKE-HT'!#REF!</definedName>
    <definedName name="DL16HT">'[9]TONGKE-HT'!#REF!</definedName>
    <definedName name="DL19HT">'[9]TONGKE-HT'!#REF!</definedName>
    <definedName name="DL20HT">'[9]TONGKE-HT'!#REF!</definedName>
    <definedName name="dm">[33]Input!#REF!</definedName>
    <definedName name="DM_MaTruong">[69]DanhMuc!#REF!</definedName>
    <definedName name="dm1.">[33]Input!#REF!</definedName>
    <definedName name="dm2.">[33]Input!#REF!</definedName>
    <definedName name="dm56bxd" localSheetId="0">#REF!</definedName>
    <definedName name="dm56bxd">#REF!</definedName>
    <definedName name="dmat" localSheetId="0">#REF!</definedName>
    <definedName name="dmat">#REF!</definedName>
    <definedName name="dmoi" localSheetId="0">#REF!</definedName>
    <definedName name="dmoi">#REF!</definedName>
    <definedName name="dmz" localSheetId="0">[5]gVL!$Q$45</definedName>
    <definedName name="dmz">[5]gVL!$Q$45</definedName>
    <definedName name="DN" localSheetId="0">#REF!</definedName>
    <definedName name="DN">#REF!</definedName>
    <definedName name="DNNN" localSheetId="0">#REF!</definedName>
    <definedName name="DNNN">#REF!</definedName>
    <definedName name="dno" localSheetId="0">[5]gVL!$Q$49</definedName>
    <definedName name="dno">[5]gVL!$Q$49</definedName>
    <definedName name="doan1" localSheetId="0">#REF!</definedName>
    <definedName name="doan1">#REF!</definedName>
    <definedName name="doan2" localSheetId="0">#REF!</definedName>
    <definedName name="doan2">#REF!</definedName>
    <definedName name="doan3" localSheetId="0">#REF!</definedName>
    <definedName name="doan3">#REF!</definedName>
    <definedName name="doan4" localSheetId="0">#REF!</definedName>
    <definedName name="doan4">#REF!</definedName>
    <definedName name="doan5" localSheetId="0">#REF!</definedName>
    <definedName name="doan5">#REF!</definedName>
    <definedName name="doan6" localSheetId="0">#REF!</definedName>
    <definedName name="doan6">#REF!</definedName>
    <definedName name="Document_array" localSheetId="1">{"Thuxm2.xls","Sheet1"}</definedName>
    <definedName name="Document_array" localSheetId="2">{"Thuxm2.xls","Sheet1"}</definedName>
    <definedName name="Document_array" localSheetId="0">{"Thuxm2.xls","Sheet1"}</definedName>
    <definedName name="Document_array" localSheetId="3">{"Thuxm2.xls","Sheet1"}</definedName>
    <definedName name="Document_array">{"Thuxm2.xls","Sheet1"}</definedName>
    <definedName name="Documents_array" localSheetId="0">#REF!</definedName>
    <definedName name="Documents_array">#REF!</definedName>
    <definedName name="DON_GIA_3282" localSheetId="0">#REF!</definedName>
    <definedName name="DON_GIA_3282">#REF!</definedName>
    <definedName name="DON_GIA_3283" localSheetId="0">#REF!</definedName>
    <definedName name="DON_GIA_3283">#REF!</definedName>
    <definedName name="DON_GIA_3285" localSheetId="0">#REF!</definedName>
    <definedName name="DON_GIA_3285">#REF!</definedName>
    <definedName name="DON_GIA_VAN_CHUYEN_36" localSheetId="0">#REF!</definedName>
    <definedName name="DON_GIA_VAN_CHUYEN_36">#REF!</definedName>
    <definedName name="DON_GIA_VAT_TU">'[70]DG vat tu'!$A$1</definedName>
    <definedName name="DON_GIA_VAT_TU_32">'[71]DG vat tu'!$A$1</definedName>
    <definedName name="dongia">[9]DG!$A$4:$I$567</definedName>
    <definedName name="dongia1">[9]DG!$A$4:$H$606</definedName>
    <definedName name="dp">[20]th¸mo!#REF!</definedName>
    <definedName name="ds1pnc" localSheetId="0">#REF!</definedName>
    <definedName name="ds1pnc">#REF!</definedName>
    <definedName name="ds1pvl" localSheetId="0">#REF!</definedName>
    <definedName name="ds1pvl">#REF!</definedName>
    <definedName name="ds3pnc" localSheetId="0">#REF!</definedName>
    <definedName name="ds3pnc">#REF!</definedName>
    <definedName name="ds3pvl" localSheetId="0">#REF!</definedName>
    <definedName name="ds3pvl">#REF!</definedName>
    <definedName name="dsct3pnc">'[9]#REF'!#REF!</definedName>
    <definedName name="dsct3pvl">'[9]#REF'!#REF!</definedName>
    <definedName name="dset">[14]Girder!#REF!</definedName>
    <definedName name="Dsoil">[21]Sheet1!#REF!</definedName>
    <definedName name="DSUMDATA" localSheetId="0">#REF!</definedName>
    <definedName name="DSUMDATA">#REF!</definedName>
    <definedName name="Dsup">[21]Sheet1!#REF!</definedName>
    <definedName name="dt" localSheetId="0">#REF!</definedName>
    <definedName name="dt">#REF!</definedName>
    <definedName name="dtdt" localSheetId="0">#REF!</definedName>
    <definedName name="dtdt">#REF!</definedName>
    <definedName name="dtich1" localSheetId="0">#REF!</definedName>
    <definedName name="dtich1">#REF!</definedName>
    <definedName name="dtich2" localSheetId="0">#REF!</definedName>
    <definedName name="dtich2">#REF!</definedName>
    <definedName name="dtich3" localSheetId="0">#REF!</definedName>
    <definedName name="dtich3">#REF!</definedName>
    <definedName name="dtich4" localSheetId="0">#REF!</definedName>
    <definedName name="dtich4">#REF!</definedName>
    <definedName name="dtich5" localSheetId="0">#REF!</definedName>
    <definedName name="dtich5">#REF!</definedName>
    <definedName name="dtich6" localSheetId="0">#REF!</definedName>
    <definedName name="dtich6">#REF!</definedName>
    <definedName name="DU_TOAN_CHI_TIET_CONG_TO" localSheetId="0">#REF!</definedName>
    <definedName name="DU_TOAN_CHI_TIET_CONG_TO">#REF!</definedName>
    <definedName name="DU_TOAN_CHI_TIET_DZ0.4KV">'[35]chi tiet C'!#REF!</definedName>
    <definedName name="DU_TOAN_CHI_TIET_DZ22KV" localSheetId="0">#REF!</definedName>
    <definedName name="DU_TOAN_CHI_TIET_DZ22KV">#REF!</definedName>
    <definedName name="DU_TOAN_CHI_TIET_KHO_BAI" localSheetId="0">#REF!</definedName>
    <definedName name="DU_TOAN_CHI_TIET_KHO_BAI">#REF!</definedName>
    <definedName name="DU_TOAN_CHI_TIET_TBA">'[72]chi tiet TBA'!$A$1:$B$1</definedName>
    <definedName name="dung" localSheetId="1" hidden="1">{"'Sheet1'!$L$16"}</definedName>
    <definedName name="dung" localSheetId="2" hidden="1">{"'Sheet1'!$L$16"}</definedName>
    <definedName name="dung" localSheetId="0" hidden="1">{"'Sheet1'!$L$16"}</definedName>
    <definedName name="dung" localSheetId="3" hidden="1">{"'Sheet1'!$L$16"}</definedName>
    <definedName name="dung" hidden="1">{"'Sheet1'!$L$16"}</definedName>
    <definedName name="duong">[50]NC!$B$5:$D$56</definedName>
    <definedName name="duong04">'[57]THDZ0,4'!#REF!</definedName>
    <definedName name="duong04_31">'[58]THDZ0,4'!#REF!</definedName>
    <definedName name="duong04_32">'[58]THDZ0,4'!#REF!</definedName>
    <definedName name="duong04_33">'[59]THDZ0,4'!#REF!</definedName>
    <definedName name="duong04_34">'[59]THDZ0,4'!#REF!</definedName>
    <definedName name="duong04_5">'[59]THDZ0,4'!#REF!</definedName>
    <definedName name="duong1">[9]DONGIA!#REF!</definedName>
    <definedName name="duong2">[9]DONGIA!#REF!</definedName>
    <definedName name="duong3">[9]DONGIA!#REF!</definedName>
    <definedName name="duong35">'[57]TH DZ35'!#REF!</definedName>
    <definedName name="duong35_31">'[58]TH DZ35'!#REF!</definedName>
    <definedName name="duong35_32">'[58]TH DZ35'!#REF!</definedName>
    <definedName name="duong35_33">'[59]TH DZ35'!#REF!</definedName>
    <definedName name="duong35_34">'[59]TH DZ35'!#REF!</definedName>
    <definedName name="duong35_5">'[59]TH DZ35'!#REF!</definedName>
    <definedName name="duong4">[9]DONGIA!#REF!</definedName>
    <definedName name="duong5">[9]DONGIA!#REF!</definedName>
    <definedName name="dutoan">[73]XL4Poppy!$A$15</definedName>
    <definedName name="Dutoan2001_32">'[74]Tro giup'!$A$1</definedName>
    <definedName name="DutoanDongmo" localSheetId="0">#REF!</definedName>
    <definedName name="DutoanDongmo">#REF!</definedName>
    <definedName name="dw">[21]Sheet1!#REF!</definedName>
    <definedName name="Dwall">[21]Sheet1!#REF!</definedName>
    <definedName name="dy">[20]th¸mo!#REF!</definedName>
    <definedName name="DZ6gd1">'[75]CTDZ6kv (gd1) '!$B$7:$J$175</definedName>
    <definedName name="dzgd1">'[75]CTDZ 0.4+cto (GD1)'!$A$7:$I$94</definedName>
    <definedName name="e" localSheetId="0">#REF!</definedName>
    <definedName name="e">#REF!</definedName>
    <definedName name="e_">[14]Girder!#REF!</definedName>
    <definedName name="e__">[14]Girder!#REF!</definedName>
    <definedName name="E1.000">[76]Sheet2!#REF!</definedName>
    <definedName name="E1.010">[76]Sheet2!#REF!</definedName>
    <definedName name="E1.020">[76]Sheet2!#REF!</definedName>
    <definedName name="E1.200">[76]Sheet2!#REF!</definedName>
    <definedName name="E1.210">[76]Sheet2!#REF!</definedName>
    <definedName name="E1.220">[76]Sheet2!#REF!</definedName>
    <definedName name="E1.300">[76]Sheet2!#REF!</definedName>
    <definedName name="E1.310">[76]Sheet2!#REF!</definedName>
    <definedName name="E1.320">[76]Sheet2!#REF!</definedName>
    <definedName name="E1.400">[76]Sheet2!#REF!</definedName>
    <definedName name="E1.410">[76]Sheet2!#REF!</definedName>
    <definedName name="E1.420">[76]Sheet2!#REF!</definedName>
    <definedName name="E1.500">[76]Sheet2!#REF!</definedName>
    <definedName name="E1.510">[76]Sheet2!#REF!</definedName>
    <definedName name="E1.520">[76]Sheet2!#REF!</definedName>
    <definedName name="E1.600">[76]Sheet2!#REF!</definedName>
    <definedName name="E1.611">[76]Sheet2!#REF!</definedName>
    <definedName name="E1.631">[76]Sheet2!#REF!</definedName>
    <definedName name="E2.000">[76]Sheet2!#REF!</definedName>
    <definedName name="E2.000A">[76]Sheet2!#REF!</definedName>
    <definedName name="E2.010">[76]Sheet2!#REF!</definedName>
    <definedName name="E2.010A">[76]Sheet2!#REF!</definedName>
    <definedName name="E2.020">[76]Sheet2!#REF!</definedName>
    <definedName name="E2.020A">[76]Sheet2!#REF!</definedName>
    <definedName name="E2.100">[76]Sheet2!#REF!</definedName>
    <definedName name="E2.100A">[76]Sheet2!#REF!</definedName>
    <definedName name="E2.110">[76]Sheet2!#REF!</definedName>
    <definedName name="E2.110A">[76]Sheet2!#REF!</definedName>
    <definedName name="E2.120">[76]Sheet2!#REF!</definedName>
    <definedName name="E2.120A">[76]Sheet2!#REF!</definedName>
    <definedName name="E3.000">[76]Sheet2!#REF!</definedName>
    <definedName name="E3.010">[76]Sheet2!#REF!</definedName>
    <definedName name="E3.020">[76]Sheet2!#REF!</definedName>
    <definedName name="E3.031">[76]Sheet2!#REF!</definedName>
    <definedName name="E3.032">[76]Sheet2!#REF!</definedName>
    <definedName name="E3.033">[76]Sheet2!#REF!</definedName>
    <definedName name="E4.001">[76]Sheet2!#REF!</definedName>
    <definedName name="E4.011">[76]Sheet2!#REF!</definedName>
    <definedName name="E4.021">[76]Sheet2!#REF!</definedName>
    <definedName name="E4.101">[76]Sheet2!#REF!</definedName>
    <definedName name="E4.111">[76]Sheet2!#REF!</definedName>
    <definedName name="E4.121">[76]Sheet2!#REF!</definedName>
    <definedName name="E5.010">[76]Sheet2!#REF!</definedName>
    <definedName name="E5.020">[76]Sheet2!#REF!</definedName>
    <definedName name="E5.030">[76]Sheet2!#REF!</definedName>
    <definedName name="E6.001">[76]Sheet2!#REF!</definedName>
    <definedName name="E6.002">[76]Sheet2!#REF!</definedName>
    <definedName name="E6.011">[76]Sheet2!#REF!</definedName>
    <definedName name="E6.012">[76]Sheet2!#REF!</definedName>
    <definedName name="Ea">2100000</definedName>
    <definedName name="Eb">240000</definedName>
    <definedName name="ecb">[14]Girder!#REF!</definedName>
    <definedName name="ech">[14]Girder!#REF!</definedName>
    <definedName name="ecx">[14]Girder!#REF!</definedName>
    <definedName name="ee">[14]Girder!#REF!</definedName>
    <definedName name="EIRR11">'[16]EIRR&gt;1&lt;1'!#REF!</definedName>
    <definedName name="EIRR22">'[16]EIRR&lt;2'!#REF!</definedName>
    <definedName name="EL2_">'[23]Xuly Data'!#REF!</definedName>
    <definedName name="EL3_">'[23]Xuly Data'!#REF!</definedName>
    <definedName name="EL4_">'[23]Xuly Data'!#REF!</definedName>
    <definedName name="EL5_">'[23]Xuly Data'!#REF!</definedName>
    <definedName name="EL6_">[24]Solieu!$I$84</definedName>
    <definedName name="ELa">[21]Sheet1!#REF!</definedName>
    <definedName name="ELb">[21]Sheet1!#REF!</definedName>
    <definedName name="ELc">[21]Sheet1!#REF!</definedName>
    <definedName name="ELsf">[21]Sheet1!#REF!</definedName>
    <definedName name="ELso">[21]Sheet1!#REF!</definedName>
    <definedName name="En">240000</definedName>
    <definedName name="end" localSheetId="0">#REF!</definedName>
    <definedName name="end">#REF!</definedName>
    <definedName name="End_1" localSheetId="0">#REF!</definedName>
    <definedName name="End_1">#REF!</definedName>
    <definedName name="End_10" localSheetId="0">#REF!</definedName>
    <definedName name="End_10">#REF!</definedName>
    <definedName name="End_11" localSheetId="0">#REF!</definedName>
    <definedName name="End_11">#REF!</definedName>
    <definedName name="End_12" localSheetId="0">#REF!</definedName>
    <definedName name="End_12">#REF!</definedName>
    <definedName name="End_13" localSheetId="0">#REF!</definedName>
    <definedName name="End_13">#REF!</definedName>
    <definedName name="End_2" localSheetId="0">#REF!</definedName>
    <definedName name="End_2">#REF!</definedName>
    <definedName name="End_3" localSheetId="0">#REF!</definedName>
    <definedName name="End_3">#REF!</definedName>
    <definedName name="End_4" localSheetId="0">#REF!</definedName>
    <definedName name="End_4">#REF!</definedName>
    <definedName name="End_5" localSheetId="0">#REF!</definedName>
    <definedName name="End_5">#REF!</definedName>
    <definedName name="End_6" localSheetId="0">#REF!</definedName>
    <definedName name="End_6">#REF!</definedName>
    <definedName name="End_7" localSheetId="0">#REF!</definedName>
    <definedName name="End_7">#REF!</definedName>
    <definedName name="End_8" localSheetId="0">#REF!</definedName>
    <definedName name="End_8">#REF!</definedName>
    <definedName name="End_9" localSheetId="0">#REF!</definedName>
    <definedName name="End_9">#REF!</definedName>
    <definedName name="ex">[21]Sheet1!#REF!</definedName>
    <definedName name="Excel_BuiltIn_Criteria" localSheetId="0">#REF!</definedName>
    <definedName name="Excel_BuiltIn_Criteria">#REF!</definedName>
    <definedName name="Excel_BuiltIn_Database" localSheetId="0">#REF!</definedName>
    <definedName name="Excel_BuiltIn_Database">#REF!</definedName>
    <definedName name="Excel_BuiltIn_Extract" localSheetId="0">#REF!</definedName>
    <definedName name="Excel_BuiltIn_Extract">#REF!</definedName>
    <definedName name="Excel_BuiltIn_Print_Area" localSheetId="0">#REF!</definedName>
    <definedName name="Excel_BuiltIn_Print_Area">#REF!</definedName>
    <definedName name="Excel_BuiltIn_Print_Area_32" localSheetId="0">#REF!</definedName>
    <definedName name="Excel_BuiltIn_Print_Area_32">#REF!</definedName>
    <definedName name="Excel_BuiltIn_Print_Titles" localSheetId="0">#REF!</definedName>
    <definedName name="Excel_BuiltIn_Print_Titles">#REF!</definedName>
    <definedName name="_xlnm.Extract" localSheetId="0">#REF!</definedName>
    <definedName name="_xlnm.Extract">#REF!</definedName>
    <definedName name="ey">[21]Sheet1!#REF!</definedName>
    <definedName name="f" localSheetId="0">#REF!</definedName>
    <definedName name="f">#REF!</definedName>
    <definedName name="F0.000">[76]Sheet2!#REF!</definedName>
    <definedName name="F0.010">[76]Sheet2!#REF!</definedName>
    <definedName name="F0.020">[76]Sheet2!#REF!</definedName>
    <definedName name="F0.100">[76]Sheet2!#REF!</definedName>
    <definedName name="F0.110">[76]Sheet2!#REF!</definedName>
    <definedName name="F0.120">[76]Sheet2!#REF!</definedName>
    <definedName name="F0.200">[76]Sheet2!#REF!</definedName>
    <definedName name="F0.210">[76]Sheet2!#REF!</definedName>
    <definedName name="F0.220">[76]Sheet2!#REF!</definedName>
    <definedName name="F0.300">[76]Sheet2!#REF!</definedName>
    <definedName name="F0.310">[76]Sheet2!#REF!</definedName>
    <definedName name="F0.320">[76]Sheet2!#REF!</definedName>
    <definedName name="F1.000">[76]Sheet2!#REF!</definedName>
    <definedName name="F1.010">[76]Sheet2!#REF!</definedName>
    <definedName name="F1.020">[76]Sheet2!#REF!</definedName>
    <definedName name="F1.100">[76]Sheet2!#REF!</definedName>
    <definedName name="F1.110">[76]Sheet2!#REF!</definedName>
    <definedName name="F1.120">[76]Sheet2!#REF!</definedName>
    <definedName name="F1.130">[76]Sheet2!#REF!</definedName>
    <definedName name="F1.140">[76]Sheet2!#REF!</definedName>
    <definedName name="F1.150">[76]Sheet2!#REF!</definedName>
    <definedName name="F2.001">[76]Sheet2!#REF!</definedName>
    <definedName name="F2.011">[76]Sheet2!#REF!</definedName>
    <definedName name="F2.021">[76]Sheet2!#REF!</definedName>
    <definedName name="F2.031">[76]Sheet2!#REF!</definedName>
    <definedName name="F2.041">[76]Sheet2!#REF!</definedName>
    <definedName name="F2.051">[76]Sheet2!#REF!</definedName>
    <definedName name="F2.052">[76]Sheet2!#REF!</definedName>
    <definedName name="F2.061">[76]Sheet2!#REF!</definedName>
    <definedName name="F2.071">[76]Sheet2!#REF!</definedName>
    <definedName name="F2.101">[76]Sheet2!#REF!</definedName>
    <definedName name="F2.111">[76]Sheet2!#REF!</definedName>
    <definedName name="F2.121">[76]Sheet2!#REF!</definedName>
    <definedName name="F2.131">[76]Sheet2!#REF!</definedName>
    <definedName name="F2.141">[76]Sheet2!#REF!</definedName>
    <definedName name="F2.200">[76]Sheet2!#REF!</definedName>
    <definedName name="F2.210">[76]Sheet2!#REF!</definedName>
    <definedName name="F2.220">[76]Sheet2!#REF!</definedName>
    <definedName name="F2.230">[76]Sheet2!#REF!</definedName>
    <definedName name="F2.240">[76]Sheet2!#REF!</definedName>
    <definedName name="F2.250">[76]Sheet2!#REF!</definedName>
    <definedName name="F2.300">[76]Sheet2!#REF!</definedName>
    <definedName name="F2.310">[76]Sheet2!#REF!</definedName>
    <definedName name="F2.320">[76]Sheet2!#REF!</definedName>
    <definedName name="F3.000">[76]Sheet2!#REF!</definedName>
    <definedName name="F3.010">[76]Sheet2!#REF!</definedName>
    <definedName name="F3.020">[76]Sheet2!#REF!</definedName>
    <definedName name="F3.030">[76]Sheet2!#REF!</definedName>
    <definedName name="F3.100">[76]Sheet2!#REF!</definedName>
    <definedName name="F3.110">[76]Sheet2!#REF!</definedName>
    <definedName name="F3.120">[76]Sheet2!#REF!</definedName>
    <definedName name="F3.130">[76]Sheet2!#REF!</definedName>
    <definedName name="F4.000">[76]Sheet2!#REF!</definedName>
    <definedName name="F4.010">[76]Sheet2!#REF!</definedName>
    <definedName name="F4.020">[76]Sheet2!#REF!</definedName>
    <definedName name="F4.030">[76]Sheet2!#REF!</definedName>
    <definedName name="F4.100">[76]Sheet2!#REF!</definedName>
    <definedName name="F4.120">[76]Sheet2!#REF!</definedName>
    <definedName name="F4.140">[76]Sheet2!#REF!</definedName>
    <definedName name="F4.160">[76]Sheet2!#REF!</definedName>
    <definedName name="F4.200">[76]Sheet2!#REF!</definedName>
    <definedName name="F4.220">[76]Sheet2!#REF!</definedName>
    <definedName name="F4.240">[76]Sheet2!#REF!</definedName>
    <definedName name="F4.260">[76]Sheet2!#REF!</definedName>
    <definedName name="F4.300">[76]Sheet2!#REF!</definedName>
    <definedName name="F4.320">[76]Sheet2!#REF!</definedName>
    <definedName name="F4.340">[76]Sheet2!#REF!</definedName>
    <definedName name="F4.400">[76]Sheet2!#REF!</definedName>
    <definedName name="F4.420">[76]Sheet2!#REF!</definedName>
    <definedName name="F4.440">[76]Sheet2!#REF!</definedName>
    <definedName name="F4.500">[76]Sheet2!#REF!</definedName>
    <definedName name="F4.530">[76]Sheet2!#REF!</definedName>
    <definedName name="F4.550">[76]Sheet2!#REF!</definedName>
    <definedName name="F4.570">[76]Sheet2!#REF!</definedName>
    <definedName name="F4.600">[76]Sheet2!#REF!</definedName>
    <definedName name="F4.610">[76]Sheet2!#REF!</definedName>
    <definedName name="F4.620">[76]Sheet2!#REF!</definedName>
    <definedName name="F4.700">[76]Sheet2!#REF!</definedName>
    <definedName name="F4.730">[76]Sheet2!#REF!</definedName>
    <definedName name="F4.740">[76]Sheet2!#REF!</definedName>
    <definedName name="F4.800">[76]Sheet2!#REF!</definedName>
    <definedName name="F4.830">[76]Sheet2!#REF!</definedName>
    <definedName name="F4.840">[76]Sheet2!#REF!</definedName>
    <definedName name="F5.01">[76]Sheet2!#REF!</definedName>
    <definedName name="F5.02">[76]Sheet2!#REF!</definedName>
    <definedName name="F5.03">[76]Sheet2!#REF!</definedName>
    <definedName name="F5.04">[76]Sheet2!#REF!</definedName>
    <definedName name="F5.05">[76]Sheet2!#REF!</definedName>
    <definedName name="F5.11">[76]Sheet2!#REF!</definedName>
    <definedName name="F5.12">[76]Sheet2!#REF!</definedName>
    <definedName name="F5.13">[76]Sheet2!#REF!</definedName>
    <definedName name="F5.14">[76]Sheet2!#REF!</definedName>
    <definedName name="F5.15">[76]Sheet2!#REF!</definedName>
    <definedName name="F6.001">[76]Sheet2!#REF!</definedName>
    <definedName name="F6.002">[76]Sheet2!#REF!</definedName>
    <definedName name="F6.003">[76]Sheet2!#REF!</definedName>
    <definedName name="F6.004">[76]Sheet2!#REF!</definedName>
    <definedName name="f92F56">[9]dtxl!#REF!</definedName>
    <definedName name="fa">[21]Sheet1!#REF!</definedName>
    <definedName name="FACTOR" localSheetId="0">#REF!</definedName>
    <definedName name="FACTOR">#REF!</definedName>
    <definedName name="fb">[36]Analysis!$I$45</definedName>
    <definedName name="fbsdggdsf" localSheetId="0">{"DZ-TDTB2.XLS","Dcksat.xls"}</definedName>
    <definedName name="fbsdggdsf">{"DZ-TDTB2.XLS","Dcksat.xls"}</definedName>
    <definedName name="fd">[14]Girder!#REF!</definedName>
    <definedName name="fddd">[37]Sheet1!#REF!</definedName>
    <definedName name="ff">[14]Girder!#REF!</definedName>
    <definedName name="fgn" localSheetId="1" hidden="1">{"'Sheet1'!$L$16"}</definedName>
    <definedName name="fgn" localSheetId="2" hidden="1">{"'Sheet1'!$L$16"}</definedName>
    <definedName name="fgn" localSheetId="0" hidden="1">{"'Sheet1'!$L$16"}</definedName>
    <definedName name="fgn" localSheetId="3" hidden="1">{"'Sheet1'!$L$16"}</definedName>
    <definedName name="fgn" hidden="1">{"'Sheet1'!$L$16"}</definedName>
    <definedName name="fgt">[77]t.so!#REF!</definedName>
    <definedName name="Fi" localSheetId="0">#REF!</definedName>
    <definedName name="Fi">#REF!</definedName>
    <definedName name="FI_12">4820</definedName>
    <definedName name="fj">[21]Sheet1!#REF!</definedName>
    <definedName name="Flv">[78]BANGTRA!$B$122:$B$133</definedName>
    <definedName name="FP">'[1]COAT&amp;WRAP-QIOT-#3'!#REF!</definedName>
    <definedName name="FP_31">'[6]COAT&amp;WRAP-QIOT-#3'!#REF!</definedName>
    <definedName name="fpa">[21]Sheet1!#REF!</definedName>
    <definedName name="fpe">[14]Girder!#REF!</definedName>
    <definedName name="fpf">[14]Girder!#REF!</definedName>
    <definedName name="fpj">[19]Checksection1!#REF!</definedName>
    <definedName name="fps">[14]Girder!#REF!</definedName>
    <definedName name="fpu">[14]Girder!#REF!</definedName>
    <definedName name="fs" localSheetId="0">#REF!</definedName>
    <definedName name="fs">#REF!</definedName>
    <definedName name="fsdfdsf" localSheetId="0" hidden="1">{"'Sheet1'!$L$16"}</definedName>
    <definedName name="fsdfdsf" hidden="1">{"'Sheet1'!$L$16"}</definedName>
    <definedName name="fses">[21]Sheet1!#REF!</definedName>
    <definedName name="fy_" localSheetId="0">#REF!</definedName>
    <definedName name="fy_">#REF!</definedName>
    <definedName name="fys">[14]Girder!#REF!</definedName>
    <definedName name="g">'[79]DG '!#REF!</definedName>
    <definedName name="G0.000">[76]Sheet2!#REF!</definedName>
    <definedName name="G0.010">[76]Sheet2!#REF!</definedName>
    <definedName name="G0.020">[76]Sheet2!#REF!</definedName>
    <definedName name="G0.100">[76]Sheet2!#REF!</definedName>
    <definedName name="G0.110">[76]Sheet2!#REF!</definedName>
    <definedName name="G0.120">[76]Sheet2!#REF!</definedName>
    <definedName name="G1.000">[76]Sheet2!#REF!</definedName>
    <definedName name="G1.011">[76]Sheet2!#REF!</definedName>
    <definedName name="G1.021">[76]Sheet2!#REF!</definedName>
    <definedName name="G1.031">[76]Sheet2!#REF!</definedName>
    <definedName name="G1.041">[76]Sheet2!#REF!</definedName>
    <definedName name="G1.051">[76]Sheet2!#REF!</definedName>
    <definedName name="G2.000">[76]Sheet2!#REF!</definedName>
    <definedName name="G2.010">[76]Sheet2!#REF!</definedName>
    <definedName name="G2.020">[76]Sheet2!#REF!</definedName>
    <definedName name="G2.030">[76]Sheet2!#REF!</definedName>
    <definedName name="G3.000">[76]Sheet2!#REF!</definedName>
    <definedName name="G3.011">[76]Sheet2!#REF!</definedName>
    <definedName name="G3.021">[76]Sheet2!#REF!</definedName>
    <definedName name="G3.031">[76]Sheet2!#REF!</definedName>
    <definedName name="G3.041">[76]Sheet2!#REF!</definedName>
    <definedName name="G3.100">[76]Sheet2!#REF!</definedName>
    <definedName name="G3.111">[76]Sheet2!#REF!</definedName>
    <definedName name="G3.121">[76]Sheet2!#REF!</definedName>
    <definedName name="G3.131">[76]Sheet2!#REF!</definedName>
    <definedName name="G3.141">[76]Sheet2!#REF!</definedName>
    <definedName name="G3.201">[76]Sheet2!#REF!</definedName>
    <definedName name="G3.211">[76]Sheet2!#REF!</definedName>
    <definedName name="G3.221">[76]Sheet2!#REF!</definedName>
    <definedName name="G3.231">[76]Sheet2!#REF!</definedName>
    <definedName name="G3.241">[76]Sheet2!#REF!</definedName>
    <definedName name="G3.301">[76]Sheet2!#REF!</definedName>
    <definedName name="G3.311">[76]Sheet2!#REF!</definedName>
    <definedName name="G3.321">[76]Sheet2!#REF!</definedName>
    <definedName name="G3.331">[76]Sheet2!#REF!</definedName>
    <definedName name="G3.341">[76]Sheet2!#REF!</definedName>
    <definedName name="G4.000">[76]Sheet2!#REF!</definedName>
    <definedName name="G4.010">[76]Sheet2!#REF!</definedName>
    <definedName name="G4.020">[76]Sheet2!#REF!</definedName>
    <definedName name="G4.030">[76]Sheet2!#REF!</definedName>
    <definedName name="G4.040">[76]Sheet2!#REF!</definedName>
    <definedName name="G4.101">[76]Sheet2!#REF!</definedName>
    <definedName name="G4.111">[76]Sheet2!#REF!</definedName>
    <definedName name="G4.121">[76]Sheet2!#REF!</definedName>
    <definedName name="G4.131">[76]Sheet2!#REF!</definedName>
    <definedName name="G4.141">[76]Sheet2!#REF!</definedName>
    <definedName name="G4.151">[76]Sheet2!#REF!</definedName>
    <definedName name="G4.161">[76]Sheet2!#REF!</definedName>
    <definedName name="G4.171">[76]Sheet2!#REF!</definedName>
    <definedName name="G4.200">[76]Sheet2!#REF!</definedName>
    <definedName name="G4.210">[76]Sheet2!#REF!</definedName>
    <definedName name="G4.220">[76]Sheet2!#REF!</definedName>
    <definedName name="g40g40">[80]tuong!#REF!</definedName>
    <definedName name="gach">[81]gVL!$Q$60</definedName>
    <definedName name="gamatc">'[82]DO AM DT'!$AD$84</definedName>
    <definedName name="gas" localSheetId="0">#REF!</definedName>
    <definedName name="gas">#REF!</definedName>
    <definedName name="gc">[83]gvl!$N$28</definedName>
    <definedName name="gchi" localSheetId="0">#REF!</definedName>
    <definedName name="gchi">#REF!</definedName>
    <definedName name="GCM">'[84]GVL-NC-M'!$A$127:$E$232</definedName>
    <definedName name="gcscl">[85]th¸mo!#REF!</definedName>
    <definedName name="gd" localSheetId="0">#REF!</definedName>
    <definedName name="gd">#REF!</definedName>
    <definedName name="GDL" localSheetId="0">#REF!</definedName>
    <definedName name="GDL">#REF!</definedName>
    <definedName name="gf">[21]Sheet1!#REF!</definedName>
    <definedName name="gg" localSheetId="0">#REF!</definedName>
    <definedName name="gg">#REF!</definedName>
    <definedName name="ggg" localSheetId="0" hidden="1">{"'Sheet1'!$L$16"}</definedName>
    <definedName name="ggg" hidden="1">{"'Sheet1'!$L$16"}</definedName>
    <definedName name="ggh" localSheetId="1" hidden="1">{"'Sheet1'!$L$16"}</definedName>
    <definedName name="ggh" localSheetId="2" hidden="1">{"'Sheet1'!$L$16"}</definedName>
    <definedName name="ggh" localSheetId="0" hidden="1">{"'Sheet1'!$L$16"}</definedName>
    <definedName name="ggh" localSheetId="3" hidden="1">{"'Sheet1'!$L$16"}</definedName>
    <definedName name="ggh" hidden="1">{"'Sheet1'!$L$16"}</definedName>
    <definedName name="ghip" localSheetId="0">#REF!</definedName>
    <definedName name="ghip">#REF!</definedName>
    <definedName name="GIA_CU_LY_VAN_CHUYEN" localSheetId="0">#REF!</definedName>
    <definedName name="GIA_CU_LY_VAN_CHUYEN">#REF!</definedName>
    <definedName name="Gia_tien" localSheetId="0">#REF!</definedName>
    <definedName name="Gia_tien">#REF!</definedName>
    <definedName name="Gia_tien_31" localSheetId="0">#REF!</definedName>
    <definedName name="Gia_tien_31">#REF!</definedName>
    <definedName name="Gia_tien_32" localSheetId="0">#REF!</definedName>
    <definedName name="Gia_tien_32">#REF!</definedName>
    <definedName name="gia_tien_BTN" localSheetId="0">#REF!</definedName>
    <definedName name="gia_tien_BTN">#REF!</definedName>
    <definedName name="gia_tien_BTN_31" localSheetId="0">#REF!</definedName>
    <definedName name="gia_tien_BTN_31">#REF!</definedName>
    <definedName name="gia_tien_BTN_32" localSheetId="0">#REF!</definedName>
    <definedName name="gia_tien_BTN_32">#REF!</definedName>
    <definedName name="giacong">'[11]Bang chiet tinh TBA'!#REF!</definedName>
    <definedName name="giacong_31">'[41]Bang chiet tinh TBA'!#REF!</definedName>
    <definedName name="giacong_32">'[42]Bang chiet tinh TBA'!#REF!</definedName>
    <definedName name="giacong_33">'[43]Bang chiet tinh TBA'!#REF!</definedName>
    <definedName name="giacong_34">'[43]Bang chiet tinh TBA'!#REF!</definedName>
    <definedName name="giacong_5">'[43]Bang chiet tinh TBA'!#REF!</definedName>
    <definedName name="gipa5">[12]sheet12!#REF!</definedName>
    <definedName name="gl">[20]th¸mo!#REF!</definedName>
    <definedName name="gl3p" localSheetId="0">#REF!</definedName>
    <definedName name="gl3p">#REF!</definedName>
    <definedName name="gld" localSheetId="0">#REF!</definedName>
    <definedName name="gld">#REF!</definedName>
    <definedName name="GLL" localSheetId="0">#REF!</definedName>
    <definedName name="GLL">#REF!</definedName>
    <definedName name="GoBack">[65]Sheet1!GoBack</definedName>
    <definedName name="goc">'[11]Bang chiet tinh TBA'!#REF!</definedName>
    <definedName name="goc_31">'[41]Bang chiet tinh TBA'!#REF!</definedName>
    <definedName name="goc_32">'[42]Bang chiet tinh TBA'!#REF!</definedName>
    <definedName name="goc_33">'[43]Bang chiet tinh TBA'!#REF!</definedName>
    <definedName name="goc_34">'[43]Bang chiet tinh TBA'!#REF!</definedName>
    <definedName name="goc_5">'[43]Bang chiet tinh TBA'!#REF!</definedName>
    <definedName name="gochong">[64]GiaVL!$F$22</definedName>
    <definedName name="GPT_GROUNDING_PT">'[86]NEW-PANEL'!#REF!</definedName>
    <definedName name="gr">[20]th¸mo!#REF!</definedName>
    <definedName name="grB" localSheetId="0">#REF!</definedName>
    <definedName name="grB">#REF!</definedName>
    <definedName name="grC">'[36]C-C'!$J$11</definedName>
    <definedName name="grD">'[36]D-D'!$J$11</definedName>
    <definedName name="gs">[21]Sheet1!#REF!</definedName>
    <definedName name="gsgs">'[87]MTL$-INTER'!#REF!</definedName>
    <definedName name="gt">10%</definedName>
    <definedName name="gtc" localSheetId="0">#REF!</definedName>
    <definedName name="gtc">#REF!</definedName>
    <definedName name="gthep">1</definedName>
    <definedName name="gtst" localSheetId="0">#REF!</definedName>
    <definedName name="gtst">#REF!</definedName>
    <definedName name="GTXL" localSheetId="0">#REF!</definedName>
    <definedName name="GTXL">#REF!</definedName>
    <definedName name="gv" localSheetId="0">[5]gVL!$Q$28</definedName>
    <definedName name="gv">[5]gVL!$Q$28</definedName>
    <definedName name="gvl">[88]GVL!$A$6:$F$131</definedName>
    <definedName name="gvt">[89]GVT!$B$7:$H$106</definedName>
    <definedName name="gxm" localSheetId="0">#REF!</definedName>
    <definedName name="gxm">#REF!</definedName>
    <definedName name="h" localSheetId="1" hidden="1">{"'Sheet1'!$L$16"}</definedName>
    <definedName name="h" localSheetId="2" hidden="1">{"'Sheet1'!$L$16"}</definedName>
    <definedName name="h" localSheetId="0" hidden="1">{"'Sheet1'!$L$16"}</definedName>
    <definedName name="h" localSheetId="3" hidden="1">{"'Sheet1'!$L$16"}</definedName>
    <definedName name="h" hidden="1">{"'Sheet1'!$L$16"}</definedName>
    <definedName name="H.">[33]Input!#REF!</definedName>
    <definedName name="h.2">[39]Sheet1!#REF!</definedName>
    <definedName name="H_30" localSheetId="0">#REF!</definedName>
    <definedName name="H_30">#REF!</definedName>
    <definedName name="H0.001">[76]Sheet2!#REF!</definedName>
    <definedName name="H0.011">[76]Sheet2!#REF!</definedName>
    <definedName name="H0.021">[76]Sheet2!#REF!</definedName>
    <definedName name="H0.031">[76]Sheet2!#REF!</definedName>
    <definedName name="h1_">'[23]Xuly Data'!#REF!</definedName>
    <definedName name="h2_">'[23]Xuly Data'!#REF!</definedName>
    <definedName name="h3_">'[23]Xuly Data'!#REF!</definedName>
    <definedName name="h4_">'[23]Xuly Data'!#REF!</definedName>
    <definedName name="h5_">'[23]Xuly Data'!#REF!</definedName>
    <definedName name="h6_">'[23]Xuly Data'!#REF!</definedName>
    <definedName name="h7.5">[12]sheet12!#REF!</definedName>
    <definedName name="h7_">'[23]Xuly Data'!#REF!</definedName>
    <definedName name="h8.5">[12]sheet12!#REF!</definedName>
    <definedName name="Ha" localSheetId="0">#REF!</definedName>
    <definedName name="Ha">#REF!</definedName>
    <definedName name="hb" localSheetId="0">#REF!</definedName>
    <definedName name="hb">#REF!</definedName>
    <definedName name="hcg">[21]Sheet1!#REF!</definedName>
    <definedName name="HCM" localSheetId="0">#REF!</definedName>
    <definedName name="HCM">#REF!</definedName>
    <definedName name="HCM_32" localSheetId="0">#REF!</definedName>
    <definedName name="HCM_32">#REF!</definedName>
    <definedName name="HCNA" localSheetId="0" hidden="1">{"'Sheet1'!$L$16"}</definedName>
    <definedName name="HCNA" hidden="1">{"'Sheet1'!$L$16"}</definedName>
    <definedName name="hd">[85]th¸mo!#REF!</definedName>
    <definedName name="HDVDT" localSheetId="0" hidden="1">#REF!</definedName>
    <definedName name="HDVDT" hidden="1">#REF!</definedName>
    <definedName name="HE_SO_KHO_KHAN_CANG_DAY" localSheetId="0">#REF!</definedName>
    <definedName name="HE_SO_KHO_KHAN_CANG_DAY">#REF!</definedName>
    <definedName name="Heä_soá_laép_xaø_H">1.7</definedName>
    <definedName name="heä_soá_sình_laày" localSheetId="0">#REF!</definedName>
    <definedName name="heä_soá_sình_laày">#REF!</definedName>
    <definedName name="Hello" localSheetId="0">#REF!</definedName>
    <definedName name="Hello">#REF!</definedName>
    <definedName name="hh" localSheetId="0">#REF!</definedName>
    <definedName name="hh">#REF!</definedName>
    <definedName name="HH15HT">'[9]TONGKE-HT'!#REF!</definedName>
    <definedName name="HH16HT">'[9]TONGKE-HT'!#REF!</definedName>
    <definedName name="HH19HT">'[9]TONGKE-HT'!#REF!</definedName>
    <definedName name="HH20HT">'[9]TONGKE-HT'!#REF!</definedName>
    <definedName name="HHcat">'[11]Bang chiet tinh TBA'!#REF!</definedName>
    <definedName name="HHcat_31">'[41]Bang chiet tinh TBA'!#REF!</definedName>
    <definedName name="HHcat_32">'[42]Bang chiet tinh TBA'!#REF!</definedName>
    <definedName name="HHcat_33">'[43]Bang chiet tinh TBA'!#REF!</definedName>
    <definedName name="HHcat_34">'[43]Bang chiet tinh TBA'!#REF!</definedName>
    <definedName name="HHcat_5">'[43]Bang chiet tinh TBA'!#REF!</definedName>
    <definedName name="HHda">'[11]Bang chiet tinh TBA'!#REF!</definedName>
    <definedName name="HHda_31">'[41]Bang chiet tinh TBA'!#REF!</definedName>
    <definedName name="HHda_32">'[42]Bang chiet tinh TBA'!#REF!</definedName>
    <definedName name="HHda_33">'[43]Bang chiet tinh TBA'!#REF!</definedName>
    <definedName name="HHda_34">'[43]Bang chiet tinh TBA'!#REF!</definedName>
    <definedName name="HHda_5">'[43]Bang chiet tinh TBA'!#REF!</definedName>
    <definedName name="hhhh" localSheetId="0">#REF!</definedName>
    <definedName name="hhhh">#REF!</definedName>
    <definedName name="hhhhhhhhhhhh">[37]Sheet1!#REF!</definedName>
    <definedName name="hhsc">[90]TT35!#REF!</definedName>
    <definedName name="hhtd">[90]TT35!#REF!</definedName>
    <definedName name="HHxm">'[11]Bang chiet tinh TBA'!#REF!</definedName>
    <definedName name="HHxm_31">'[41]Bang chiet tinh TBA'!#REF!</definedName>
    <definedName name="HHxm_32">'[42]Bang chiet tinh TBA'!#REF!</definedName>
    <definedName name="HHxm_33">'[43]Bang chiet tinh TBA'!#REF!</definedName>
    <definedName name="HHxm_34">'[43]Bang chiet tinh TBA'!#REF!</definedName>
    <definedName name="HHxm_5">'[43]Bang chiet tinh TBA'!#REF!</definedName>
    <definedName name="hien" localSheetId="0">#REF!</definedName>
    <definedName name="hien">#REF!</definedName>
    <definedName name="hn">'[91]nhan cong'!#REF!</definedName>
    <definedName name="hoc">55000</definedName>
    <definedName name="HOME_MANP" localSheetId="0">#REF!</definedName>
    <definedName name="HOME_MANP">#REF!</definedName>
    <definedName name="HOMEOFFICE_COST" localSheetId="0">#REF!</definedName>
    <definedName name="HOMEOFFICE_COST">#REF!</definedName>
    <definedName name="hp">[21]Sheet1!#REF!</definedName>
    <definedName name="hr_">[14]Girder!#REF!</definedName>
    <definedName name="hs">[14]Girder!#REF!</definedName>
    <definedName name="HSBDVC">[67]HSKVUC!$B$28:$H$35</definedName>
    <definedName name="hsbn">[14]Girder!#REF!</definedName>
    <definedName name="HSCT3">0.1</definedName>
    <definedName name="hsdc1" localSheetId="0">#REF!</definedName>
    <definedName name="hsdc1">#REF!</definedName>
    <definedName name="HSDD">[9]phuluc1!#REF!</definedName>
    <definedName name="HSDN">2.5</definedName>
    <definedName name="hSF">[21]Sheet1!#REF!</definedName>
    <definedName name="HSGG" localSheetId="0">#REF!</definedName>
    <definedName name="HSGG">#REF!</definedName>
    <definedName name="HSHH" localSheetId="0">#REF!</definedName>
    <definedName name="HSHH">#REF!</definedName>
    <definedName name="HSHHUT" localSheetId="0">#REF!</definedName>
    <definedName name="HSHHUT">#REF!</definedName>
    <definedName name="hskk1">[9]chitiet!$D$4</definedName>
    <definedName name="HSKVXL_MTC">[46]HSKVUC!$B$20:$J$21</definedName>
    <definedName name="HSKVXL_MTC_32">[47]HSKVUC!$B$20:$J$21</definedName>
    <definedName name="HSKVXL_NC">[46]HSKVUC!$B$7:$J$14</definedName>
    <definedName name="HSKVXL_NC_32">[47]HSKVUC!$B$7:$J$14</definedName>
    <definedName name="HSlanxe">[24]Solieu!$D$15</definedName>
    <definedName name="HSMTC">'[46]SL dau tien'!$F$5</definedName>
    <definedName name="HSMTC_32">'[47]SL dau tien'!$F$5</definedName>
    <definedName name="HSNC">[53]Du_lieu!$C$6</definedName>
    <definedName name="hsnc_cau2">1.626</definedName>
    <definedName name="hsnc_d">1.6356</definedName>
    <definedName name="hsnc_d2">1.6356</definedName>
    <definedName name="hso">[21]Sheet1!#REF!</definedName>
    <definedName name="HSSL" localSheetId="0">#REF!</definedName>
    <definedName name="HSSL">#REF!</definedName>
    <definedName name="hßm4" localSheetId="0">#REF!</definedName>
    <definedName name="hßm4">#REF!</definedName>
    <definedName name="HSVC1" localSheetId="0">#REF!</definedName>
    <definedName name="HSVC1">#REF!</definedName>
    <definedName name="HSVC2" localSheetId="0">#REF!</definedName>
    <definedName name="HSVC2">#REF!</definedName>
    <definedName name="HSVC3" localSheetId="0">#REF!</definedName>
    <definedName name="HSVC3">#REF!</definedName>
    <definedName name="HsVCVLTH">[92]PhaDoMong!#REF!</definedName>
    <definedName name="ht25nc">'[9]lam-moi'!#REF!</definedName>
    <definedName name="ht25vl">'[9]lam-moi'!#REF!</definedName>
    <definedName name="ht325nc">'[9]lam-moi'!#REF!</definedName>
    <definedName name="ht325vl">'[9]lam-moi'!#REF!</definedName>
    <definedName name="ht37k">'[9]lam-moi'!#REF!</definedName>
    <definedName name="ht37nc">'[9]lam-moi'!#REF!</definedName>
    <definedName name="ht50nc">'[9]lam-moi'!#REF!</definedName>
    <definedName name="ht50vl">'[9]lam-moi'!#REF!</definedName>
    <definedName name="htlm" localSheetId="1" hidden="1">{"'Sheet1'!$L$16"}</definedName>
    <definedName name="htlm" localSheetId="2" hidden="1">{"'Sheet1'!$L$16"}</definedName>
    <definedName name="htlm" localSheetId="0" hidden="1">{"'Sheet1'!$L$16"}</definedName>
    <definedName name="htlm" localSheetId="3" hidden="1">{"'Sheet1'!$L$16"}</definedName>
    <definedName name="htlm" hidden="1">{"'Sheet1'!$L$16"}</definedName>
    <definedName name="HTML_CodePage" hidden="1">950</definedName>
    <definedName name="HTML_Control" localSheetId="1" hidden="1">{"'Sheet1'!$L$16"}</definedName>
    <definedName name="HTML_Control" localSheetId="2" hidden="1">{"'Sheet1'!$L$16"}</definedName>
    <definedName name="HTML_Control" localSheetId="0" hidden="1">{"'Sheet1'!$L$16"}</definedName>
    <definedName name="HTML_Control" localSheetId="3"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0">#REF!</definedName>
    <definedName name="HTNC">#REF!</definedName>
    <definedName name="HTVL" localSheetId="0">#REF!</definedName>
    <definedName name="HTVL">#REF!</definedName>
    <definedName name="huong">[93]XL4Poppy!$C$31</definedName>
    <definedName name="huy" localSheetId="1" hidden="1">{"'Sheet1'!$L$16"}</definedName>
    <definedName name="huy" localSheetId="2" hidden="1">{"'Sheet1'!$L$16"}</definedName>
    <definedName name="huy" localSheetId="0" hidden="1">{"'Sheet1'!$L$16"}</definedName>
    <definedName name="huy" localSheetId="3" hidden="1">{"'Sheet1'!$L$16"}</definedName>
    <definedName name="huy" hidden="1">{"'Sheet1'!$L$16"}</definedName>
    <definedName name="hw">[21]Sheet1!#REF!</definedName>
    <definedName name="hx" localSheetId="0">#REF!</definedName>
    <definedName name="hx">#REF!</definedName>
    <definedName name="I" localSheetId="0">#REF!</definedName>
    <definedName name="I">#REF!</definedName>
    <definedName name="Ì" localSheetId="0">#REF!</definedName>
    <definedName name="Ì">#REF!</definedName>
    <definedName name="I_A" localSheetId="0">#REF!</definedName>
    <definedName name="I_A">#REF!</definedName>
    <definedName name="I_B" localSheetId="0">#REF!</definedName>
    <definedName name="I_B">#REF!</definedName>
    <definedName name="I_c" localSheetId="0">#REF!</definedName>
    <definedName name="I_c">#REF!</definedName>
    <definedName name="I2É6">[9]chitimc!#REF!</definedName>
    <definedName name="Ic">[14]Girder!#REF!</definedName>
    <definedName name="IDLAB_COST" localSheetId="0">#REF!</definedName>
    <definedName name="IDLAB_COST">#REF!</definedName>
    <definedName name="igd">[14]Girder!#REF!</definedName>
    <definedName name="igs">[14]Girder!#REF!</definedName>
    <definedName name="II_A" localSheetId="0">#REF!</definedName>
    <definedName name="II_A">#REF!</definedName>
    <definedName name="II_B" localSheetId="0">#REF!</definedName>
    <definedName name="II_B">#REF!</definedName>
    <definedName name="II_c" localSheetId="0">#REF!</definedName>
    <definedName name="II_c">#REF!</definedName>
    <definedName name="III_a" localSheetId="0">#REF!</definedName>
    <definedName name="III_a">#REF!</definedName>
    <definedName name="III_B" localSheetId="0">#REF!</definedName>
    <definedName name="III_B">#REF!</definedName>
    <definedName name="III_c" localSheetId="0">#REF!</definedName>
    <definedName name="III_c">#REF!</definedName>
    <definedName name="IND_LAB" localSheetId="0">#REF!</definedName>
    <definedName name="IND_LAB">#REF!</definedName>
    <definedName name="INDMANP" localSheetId="0">#REF!</definedName>
    <definedName name="INDMANP">#REF!</definedName>
    <definedName name="IO">'[1]COAT&amp;WRAP-QIOT-#3'!#REF!</definedName>
    <definedName name="IO_31">'[6]COAT&amp;WRAP-QIOT-#3'!#REF!</definedName>
    <definedName name="IPX">[21]Sheet1!#REF!</definedName>
    <definedName name="IPY">[21]Sheet1!#REF!</definedName>
    <definedName name="it">[20]th¸mo!#REF!</definedName>
    <definedName name="IX">[21]Sheet1!#REF!</definedName>
    <definedName name="IY">[21]Sheet1!#REF!</definedName>
    <definedName name="j" localSheetId="0">#REF!</definedName>
    <definedName name="j">#REF!</definedName>
    <definedName name="j356C8" localSheetId="0">#REF!</definedName>
    <definedName name="j356C8">#REF!</definedName>
    <definedName name="jidi1">[37]Sheet1!#REF!</definedName>
    <definedName name="jj">[14]Girder!#REF!</definedName>
    <definedName name="k" localSheetId="0">#REF!</definedName>
    <definedName name="k">#REF!</definedName>
    <definedName name="K0.001">[76]Sheet2!#REF!</definedName>
    <definedName name="K0.011">[76]Sheet2!#REF!</definedName>
    <definedName name="K0.101">[76]Sheet2!#REF!</definedName>
    <definedName name="K0.111">[76]Sheet2!#REF!</definedName>
    <definedName name="K0.201">[76]Sheet2!#REF!</definedName>
    <definedName name="K0.211">[76]Sheet2!#REF!</definedName>
    <definedName name="K0.301">[76]Sheet2!#REF!</definedName>
    <definedName name="K0.311">[76]Sheet2!#REF!</definedName>
    <definedName name="K0.400">[76]Sheet2!#REF!</definedName>
    <definedName name="K0.410">[76]Sheet2!#REF!</definedName>
    <definedName name="K0.501">[76]Sheet2!#REF!</definedName>
    <definedName name="K0.511">[76]Sheet2!#REF!</definedName>
    <definedName name="K0.61">[76]Sheet2!#REF!</definedName>
    <definedName name="K0.71">[76]Sheet2!#REF!</definedName>
    <definedName name="K1.001">[76]Sheet2!#REF!</definedName>
    <definedName name="K1.021">[76]Sheet2!#REF!</definedName>
    <definedName name="K1.041">[76]Sheet2!#REF!</definedName>
    <definedName name="K1.121">[76]Sheet2!#REF!</definedName>
    <definedName name="K1.201">[76]Sheet2!#REF!</definedName>
    <definedName name="K1.211">[76]Sheet2!#REF!</definedName>
    <definedName name="K1.221">[76]Sheet2!#REF!</definedName>
    <definedName name="K1.301">[76]Sheet2!#REF!</definedName>
    <definedName name="K1.321">[76]Sheet2!#REF!</definedName>
    <definedName name="K1.331">[76]Sheet2!#REF!</definedName>
    <definedName name="K1.341">[76]Sheet2!#REF!</definedName>
    <definedName name="K1.401">[76]Sheet2!#REF!</definedName>
    <definedName name="K1.411">[76]Sheet2!#REF!</definedName>
    <definedName name="K1.421">[76]Sheet2!#REF!</definedName>
    <definedName name="K1.431">[76]Sheet2!#REF!</definedName>
    <definedName name="K1.441">[76]Sheet2!#REF!</definedName>
    <definedName name="K2.001">[76]Sheet2!#REF!</definedName>
    <definedName name="K2.011">[76]Sheet2!#REF!</definedName>
    <definedName name="K2.021">[76]Sheet2!#REF!</definedName>
    <definedName name="K2.031">[76]Sheet2!#REF!</definedName>
    <definedName name="K2.041">[76]Sheet2!#REF!</definedName>
    <definedName name="K2.101">[76]Sheet2!#REF!</definedName>
    <definedName name="K2.111">[76]Sheet2!#REF!</definedName>
    <definedName name="K2.121">[76]Sheet2!#REF!</definedName>
    <definedName name="K2.131">[76]Sheet2!#REF!</definedName>
    <definedName name="K2.141">[76]Sheet2!#REF!</definedName>
    <definedName name="K2.201">[76]Sheet2!#REF!</definedName>
    <definedName name="K2.211">[76]Sheet2!#REF!</definedName>
    <definedName name="K2.221">[76]Sheet2!#REF!</definedName>
    <definedName name="K2.231">[76]Sheet2!#REF!</definedName>
    <definedName name="K2.241">[76]Sheet2!#REF!</definedName>
    <definedName name="K2.301">[76]Sheet2!#REF!</definedName>
    <definedName name="K2.321">[76]Sheet2!#REF!</definedName>
    <definedName name="K2.341">[76]Sheet2!#REF!</definedName>
    <definedName name="K2.400">[76]Sheet2!#REF!</definedName>
    <definedName name="K2.420">[76]Sheet2!#REF!</definedName>
    <definedName name="K2.440">[76]Sheet2!#REF!</definedName>
    <definedName name="K2.500">[76]Sheet2!#REF!</definedName>
    <definedName name="K2.520">[76]Sheet2!#REF!</definedName>
    <definedName name="K2.540">[76]Sheet2!#REF!</definedName>
    <definedName name="k2b">'[9]THPDMoi  (2)'!#REF!</definedName>
    <definedName name="K3.210">[76]Sheet2!#REF!</definedName>
    <definedName name="K3.220">[76]Sheet2!#REF!</definedName>
    <definedName name="K3.230">[76]Sheet2!#REF!</definedName>
    <definedName name="K3.310">[76]Sheet2!#REF!</definedName>
    <definedName name="K3.320">[76]Sheet2!#REF!</definedName>
    <definedName name="K3.330">[76]Sheet2!#REF!</definedName>
    <definedName name="K3.410">[76]Sheet2!#REF!</definedName>
    <definedName name="K3.430">[76]Sheet2!#REF!</definedName>
    <definedName name="K3.450">[76]Sheet2!#REF!</definedName>
    <definedName name="K4.010">[76]Sheet2!#REF!</definedName>
    <definedName name="K4.020">[76]Sheet2!#REF!</definedName>
    <definedName name="K4.110">[76]Sheet2!#REF!</definedName>
    <definedName name="K4.120">[76]Sheet2!#REF!</definedName>
    <definedName name="K4.210">[76]Sheet2!#REF!</definedName>
    <definedName name="K4.220">[76]Sheet2!#REF!</definedName>
    <definedName name="K4.230">[76]Sheet2!#REF!</definedName>
    <definedName name="K4.240">[76]Sheet2!#REF!</definedName>
    <definedName name="kcong" localSheetId="0">#REF!</definedName>
    <definedName name="kcong">#REF!</definedName>
    <definedName name="kdien" localSheetId="0">#REF!</definedName>
    <definedName name="kdien">#REF!</definedName>
    <definedName name="Kg_">[19]Checksection1!#REF!</definedName>
    <definedName name="KH">[94]VLG!$B$6:$H$96</definedName>
    <definedName name="Khac" localSheetId="0">#REF!</definedName>
    <definedName name="Khac">#REF!</definedName>
    <definedName name="Khocau">'[23]Xuly Data'!#REF!</definedName>
    <definedName name="KHOI_LUONG_DAT_DAO_DAP" localSheetId="0">#REF!</definedName>
    <definedName name="KHOI_LUONG_DAT_DAO_DAP">#REF!</definedName>
    <definedName name="Khong_can_doi" localSheetId="0">#REF!</definedName>
    <definedName name="Khong_can_doi">#REF!</definedName>
    <definedName name="KhuyenmaiUPS">"AutoShape 264"</definedName>
    <definedName name="kiem" localSheetId="0">#REF!</definedName>
    <definedName name="kiem">#REF!</definedName>
    <definedName name="Kiem_tra_trung_ten" localSheetId="0">#REF!</definedName>
    <definedName name="Kiem_tra_trung_ten">#REF!</definedName>
    <definedName name="KINH_PHI_DEN_BU" localSheetId="0">#REF!</definedName>
    <definedName name="KINH_PHI_DEN_BU">#REF!</definedName>
    <definedName name="KINH_PHI_DZ0.4KV" localSheetId="0">#REF!</definedName>
    <definedName name="KINH_PHI_DZ0.4KV">#REF!</definedName>
    <definedName name="KINH_PHI_KHAO_SAT__LAP_BCNCKT__TKKTTC" localSheetId="0">#REF!</definedName>
    <definedName name="KINH_PHI_KHAO_SAT__LAP_BCNCKT__TKKTTC">#REF!</definedName>
    <definedName name="KINH_PHI_KHO_BAI" localSheetId="0">#REF!</definedName>
    <definedName name="KINH_PHI_KHO_BAI">#REF!</definedName>
    <definedName name="KINH_PHI_TBA" localSheetId="0">#REF!</definedName>
    <definedName name="KINH_PHI_TBA">#REF!</definedName>
    <definedName name="kk">[14]Girder!#REF!</definedName>
    <definedName name="kl">[14]Girder!#REF!</definedName>
    <definedName name="kldd1p">'[9]#REF'!#REF!</definedName>
    <definedName name="kldd3p">'[9]lam-moi'!#REF!</definedName>
    <definedName name="Klkn">[95]NoiLuc!$D$8</definedName>
    <definedName name="kmong">[9]giathanh1!#REF!</definedName>
    <definedName name="kno">[31]gvl!$Q$59</definedName>
    <definedName name="kp1ph" localSheetId="0">#REF!</definedName>
    <definedName name="kp1ph">#REF!</definedName>
    <definedName name="KSDA" localSheetId="0" hidden="1">{"'Sheet1'!$L$16"}</definedName>
    <definedName name="KSDA" hidden="1">{"'Sheet1'!$L$16"}</definedName>
    <definedName name="KTHD">'[96]khung ten TD'!#REF!</definedName>
    <definedName name="l" localSheetId="0">#REF!</definedName>
    <definedName name="l">#REF!</definedName>
    <definedName name="L100x8">[61]Source!$C$10</definedName>
    <definedName name="L130x9">[61]Source!$C$12</definedName>
    <definedName name="L63x6">5800</definedName>
    <definedName name="L70x6">[61]Source!$C$6</definedName>
    <definedName name="L80x6">[61]Source!$C$7</definedName>
    <definedName name="laj">[21]Sheet1!#REF!</definedName>
    <definedName name="lan" localSheetId="0">#REF!</definedName>
    <definedName name="lan">#REF!</definedName>
    <definedName name="lanhto" localSheetId="0">#REF!</definedName>
    <definedName name="lanhto">#REF!</definedName>
    <definedName name="LAP_DAT_TBA" localSheetId="0">#REF!</definedName>
    <definedName name="LAP_DAT_TBA">#REF!</definedName>
    <definedName name="Lap_dat_td">'[97]M 67'!$A$37:$F$40</definedName>
    <definedName name="lb">[14]Girder!#REF!</definedName>
    <definedName name="LBS_22">107800000</definedName>
    <definedName name="Lc">[14]Girder!#REF!</definedName>
    <definedName name="LCN">'[84]GVL-NC-M'!$A$90:$F$119</definedName>
    <definedName name="ld">[37]Sheet1!#REF!</definedName>
    <definedName name="ledinhdung" localSheetId="0" hidden="1">#REF!</definedName>
    <definedName name="ledinhdung" hidden="1">#REF!</definedName>
    <definedName name="Lf" localSheetId="0">#REF!</definedName>
    <definedName name="Lf">#REF!</definedName>
    <definedName name="LFX">[21]Sheet1!#REF!</definedName>
    <definedName name="LFY">[21]Sheet1!#REF!</definedName>
    <definedName name="LgL" localSheetId="0">#REF!</definedName>
    <definedName name="LgL">#REF!</definedName>
    <definedName name="LI">[21]Sheet1!#REF!</definedName>
    <definedName name="LIET_KE_VI_TRI_DZ0.4KV" localSheetId="0">#REF!</definedName>
    <definedName name="LIET_KE_VI_TRI_DZ0.4KV">#REF!</definedName>
    <definedName name="LIET_KE_VI_TRI_DZ22KV" localSheetId="0">#REF!</definedName>
    <definedName name="LIET_KE_VI_TRI_DZ22KV">#REF!</definedName>
    <definedName name="limcount" hidden="1">13</definedName>
    <definedName name="lj">[21]Sheet1!#REF!</definedName>
    <definedName name="lkjjjjjj">[37]Sheet1!#REF!</definedName>
    <definedName name="LLs" localSheetId="0">#REF!</definedName>
    <definedName name="LLs">#REF!</definedName>
    <definedName name="Lmk" localSheetId="0">#REF!</definedName>
    <definedName name="Lmk">#REF!</definedName>
    <definedName name="ln">1</definedName>
    <definedName name="Lnsc" localSheetId="0">#REF!</definedName>
    <definedName name="Lnsc">#REF!</definedName>
    <definedName name="lntt" localSheetId="0">#REF!</definedName>
    <definedName name="lntt">#REF!</definedName>
    <definedName name="lón2">[98]Temp!$B$3</definedName>
    <definedName name="lón3">[98]Temp!$B$4</definedName>
    <definedName name="lón5">[98]Temp!$B$6</definedName>
    <definedName name="LOSS">[19]Checksection1!#REF!</definedName>
    <definedName name="lsbn">[14]Girder!#REF!</definedName>
    <definedName name="lset">[14]Girder!#REF!</definedName>
    <definedName name="lst">[14]Girder!#REF!</definedName>
    <definedName name="ltre" localSheetId="0">#REF!</definedName>
    <definedName name="ltre">#REF!</definedName>
    <definedName name="Ltt">'[23]Xuly Data'!#REF!</definedName>
    <definedName name="Ly">[21]Sheet1!#REF!</definedName>
    <definedName name="m" localSheetId="0">#REF!</definedName>
    <definedName name="m">#REF!</definedName>
    <definedName name="m_">[14]Girder!#REF!</definedName>
    <definedName name="m_1">[33]Input!#REF!</definedName>
    <definedName name="m_2">[33]Input!#REF!</definedName>
    <definedName name="m_3">[33]Input!#REF!</definedName>
    <definedName name="m_4">[33]Input!#REF!</definedName>
    <definedName name="M0.4" localSheetId="0">#REF!</definedName>
    <definedName name="M0.4">#REF!</definedName>
    <definedName name="m1_">[14]Girder!#REF!</definedName>
    <definedName name="m102bnnc">'[9]lam-moi'!#REF!</definedName>
    <definedName name="m102bnvl">'[9]lam-moi'!#REF!</definedName>
    <definedName name="m10aamtc">'[9]t-h HA THE'!#REF!</definedName>
    <definedName name="m10aanc">'[9]lam-moi'!#REF!</definedName>
    <definedName name="m10aavl">'[9]lam-moi'!#REF!</definedName>
    <definedName name="m10anc">'[9]lam-moi'!#REF!</definedName>
    <definedName name="m10avl">'[9]lam-moi'!#REF!</definedName>
    <definedName name="m10banc">'[9]lam-moi'!#REF!</definedName>
    <definedName name="m10bavl">'[9]lam-moi'!#REF!</definedName>
    <definedName name="m122bnnc">'[9]lam-moi'!#REF!</definedName>
    <definedName name="m122bnvl">'[9]lam-moi'!#REF!</definedName>
    <definedName name="m12aanc">'[9]lam-moi'!#REF!</definedName>
    <definedName name="m12aavl">'[9]lam-moi'!#REF!</definedName>
    <definedName name="m12anc">'[9]lam-moi'!#REF!</definedName>
    <definedName name="m12avl">'[9]lam-moi'!#REF!</definedName>
    <definedName name="M12ba3p" localSheetId="0">#REF!</definedName>
    <definedName name="M12ba3p">#REF!</definedName>
    <definedName name="m12banc">'[9]lam-moi'!#REF!</definedName>
    <definedName name="m12bavl">'[9]lam-moi'!#REF!</definedName>
    <definedName name="M12bb1p" localSheetId="0">#REF!</definedName>
    <definedName name="M12bb1p">#REF!</definedName>
    <definedName name="m12bbnc">'[9]lam-moi'!#REF!</definedName>
    <definedName name="m12bbvl">'[9]lam-moi'!#REF!</definedName>
    <definedName name="M12bnnc">'[9]#REF'!#REF!</definedName>
    <definedName name="M12bnvl">'[9]#REF'!#REF!</definedName>
    <definedName name="M12cbnc" localSheetId="0">#REF!</definedName>
    <definedName name="M12cbnc">#REF!</definedName>
    <definedName name="M12cbvl" localSheetId="0">#REF!</definedName>
    <definedName name="M12cbvl">#REF!</definedName>
    <definedName name="m142bnnc">'[9]lam-moi'!#REF!</definedName>
    <definedName name="m142bnvl">'[9]lam-moi'!#REF!</definedName>
    <definedName name="M14bb1p" localSheetId="0">#REF!</definedName>
    <definedName name="M14bb1p">#REF!</definedName>
    <definedName name="m14bbnc">'[9]lam-moi'!#REF!</definedName>
    <definedName name="M14bbvc">'[9]CHITIET VL-NC-TT -1p'!#REF!</definedName>
    <definedName name="m14bbvl">'[9]lam-moi'!#REF!</definedName>
    <definedName name="M8a">'[9]THPDMoi  (2)'!#REF!</definedName>
    <definedName name="M8aa">'[9]THPDMoi  (2)'!#REF!</definedName>
    <definedName name="m8aanc" localSheetId="0">#REF!</definedName>
    <definedName name="m8aanc">#REF!</definedName>
    <definedName name="m8aavl" localSheetId="0">#REF!</definedName>
    <definedName name="m8aavl">#REF!</definedName>
    <definedName name="m8amtc">'[9]t-h HA THE'!#REF!</definedName>
    <definedName name="m8anc">'[9]lam-moi'!#REF!</definedName>
    <definedName name="m8avl">'[9]lam-moi'!#REF!</definedName>
    <definedName name="Ma3pnc" localSheetId="0">#REF!</definedName>
    <definedName name="Ma3pnc">#REF!</definedName>
    <definedName name="Ma3pvl" localSheetId="0">#REF!</definedName>
    <definedName name="Ma3pvl">#REF!</definedName>
    <definedName name="Maa3pnc" localSheetId="0">#REF!</definedName>
    <definedName name="Maa3pnc">#REF!</definedName>
    <definedName name="Maa3pvl" localSheetId="0">#REF!</definedName>
    <definedName name="Maa3pvl">#REF!</definedName>
    <definedName name="MAJ_CON_EQP" localSheetId="0">#REF!</definedName>
    <definedName name="MAJ_CON_EQP">#REF!</definedName>
    <definedName name="MAT">'[1]COAT&amp;WRAP-QIOT-#3'!#REF!</definedName>
    <definedName name="MAT_31">'[6]COAT&amp;WRAP-QIOT-#3'!#REF!</definedName>
    <definedName name="matit">[31]gvl!$Q$69</definedName>
    <definedName name="MB_Intel_Server_C440GX_Dual_Sl2_ATX">[48]DATA!#REF!</definedName>
    <definedName name="MB_Tomato_810B_Twin">[48]DATA!#REF!</definedName>
    <definedName name="Mba1p" localSheetId="0">#REF!</definedName>
    <definedName name="Mba1p">#REF!</definedName>
    <definedName name="Mba3p" localSheetId="0">#REF!</definedName>
    <definedName name="Mba3p">#REF!</definedName>
    <definedName name="Mbb3p" localSheetId="0">#REF!</definedName>
    <definedName name="Mbb3p">#REF!</definedName>
    <definedName name="Mbn1p" localSheetId="0">#REF!</definedName>
    <definedName name="Mbn1p">#REF!</definedName>
    <definedName name="mbnc">'[9]lam-moi'!#REF!</definedName>
    <definedName name="mbvl">'[9]lam-moi'!#REF!</definedName>
    <definedName name="mc" localSheetId="0">#REF!</definedName>
    <definedName name="mc">#REF!</definedName>
    <definedName name="Mcasea">[14]Girder!#REF!</definedName>
    <definedName name="Mcr">[14]Girder!#REF!</definedName>
    <definedName name="MD">[14]Girder!#REF!</definedName>
    <definedName name="MDC">[14]Girder!#REF!</definedName>
    <definedName name="me" localSheetId="0">#REF!</definedName>
    <definedName name="me">#REF!</definedName>
    <definedName name="MF">'[1]COAT&amp;WRAP-QIOT-#3'!#REF!</definedName>
    <definedName name="MF_31">'[6]COAT&amp;WRAP-QIOT-#3'!#REF!</definedName>
    <definedName name="mg">[33]Input!#REF!</definedName>
    <definedName name="MG_A" localSheetId="0">#REF!</definedName>
    <definedName name="MG_A">#REF!</definedName>
    <definedName name="mg1.">[33]Input!#REF!</definedName>
    <definedName name="mg1h">[14]Girder!#REF!</definedName>
    <definedName name="mg1l2">[14]Girder!#REF!</definedName>
    <definedName name="mg1x">[14]Girder!#REF!</definedName>
    <definedName name="mg2.">[33]Input!#REF!</definedName>
    <definedName name="mg3l8">[14]Girder!#REF!</definedName>
    <definedName name="mgh">[99]dtxl!#REF!</definedName>
    <definedName name="mhd">[20]th¸mo!#REF!</definedName>
    <definedName name="ML">[14]Girder!#REF!</definedName>
    <definedName name="mmm">[9]giathanh1!#REF!</definedName>
    <definedName name="MN" localSheetId="0">#REF!</definedName>
    <definedName name="MN">#REF!</definedName>
    <definedName name="MNTHTH">[24]Solieu!$E$27</definedName>
    <definedName name="MNTN">'[23]Xuly Data'!#REF!</definedName>
    <definedName name="MNTT">'[23]Xuly Data'!#REF!</definedName>
    <definedName name="mo" localSheetId="0" hidden="1">{"'Sheet1'!$L$16"}</definedName>
    <definedName name="mo" hidden="1">{"'Sheet1'!$L$16"}</definedName>
    <definedName name="moi" localSheetId="0" hidden="1">{"'Sheet1'!$L$16"}</definedName>
    <definedName name="moi" hidden="1">{"'Sheet1'!$L$16"}</definedName>
    <definedName name="Mong" localSheetId="0">#REF!</definedName>
    <definedName name="Mong">#REF!</definedName>
    <definedName name="mongbang" localSheetId="0">#REF!</definedName>
    <definedName name="mongbang">#REF!</definedName>
    <definedName name="mongdon" localSheetId="0">#REF!</definedName>
    <definedName name="mongdon">#REF!</definedName>
    <definedName name="Morong" localSheetId="0">#REF!</definedName>
    <definedName name="Morong">#REF!</definedName>
    <definedName name="Morong4054_85" localSheetId="0">#REF!</definedName>
    <definedName name="Morong4054_85">#REF!</definedName>
    <definedName name="morong4054_98" localSheetId="0">#REF!</definedName>
    <definedName name="morong4054_98">#REF!</definedName>
    <definedName name="mp1x25">'[9]dongia (2)'!#REF!</definedName>
    <definedName name="Mr">[14]Girder!#REF!</definedName>
    <definedName name="MTC1P">'[9]TONG HOP VL-NC TT'!#REF!</definedName>
    <definedName name="MTC3P">'[9]TONG HOP VL-NC TT'!#REF!</definedName>
    <definedName name="mtcdg" localSheetId="0">#REF!</definedName>
    <definedName name="mtcdg">#REF!</definedName>
    <definedName name="MTCHC">[9]TNHCHINH!$K$38</definedName>
    <definedName name="MTCMB">'[9]#REF'!#REF!</definedName>
    <definedName name="MTMAC12" localSheetId="0">#REF!</definedName>
    <definedName name="MTMAC12">#REF!</definedName>
    <definedName name="mtr">'[9]TH XL'!#REF!</definedName>
    <definedName name="mtram" localSheetId="0">#REF!</definedName>
    <definedName name="mtram">#REF!</definedName>
    <definedName name="Mtran">[14]Girder!#REF!</definedName>
    <definedName name="mttn">[37]Sheet1!#REF!</definedName>
    <definedName name="mw1_">[14]Girder!#REF!</definedName>
    <definedName name="mx">[14]Girder!#REF!</definedName>
    <definedName name="myle" localSheetId="0">#REF!</definedName>
    <definedName name="myle">#REF!</definedName>
    <definedName name="n" localSheetId="0">#REF!</definedName>
    <definedName name="n">#REF!</definedName>
    <definedName name="n.d1">[33]Input!#REF!</definedName>
    <definedName name="n.d2">[33]Input!#REF!</definedName>
    <definedName name="n1_" localSheetId="0">#REF!</definedName>
    <definedName name="n1_">#REF!</definedName>
    <definedName name="N1IN">'[9]TONGKE3p '!$U$295</definedName>
    <definedName name="n1pig" localSheetId="0">#REF!</definedName>
    <definedName name="n1pig">#REF!</definedName>
    <definedName name="n1pignc">'[9]lam-moi'!#REF!</definedName>
    <definedName name="n1pigvl">'[9]lam-moi'!#REF!</definedName>
    <definedName name="n1pind" localSheetId="0">#REF!</definedName>
    <definedName name="n1pind">#REF!</definedName>
    <definedName name="n1pindnc">'[9]lam-moi'!#REF!</definedName>
    <definedName name="n1pindvl">'[9]lam-moi'!#REF!</definedName>
    <definedName name="n1ping" localSheetId="0">#REF!</definedName>
    <definedName name="n1ping">#REF!</definedName>
    <definedName name="n1pingnc">'[9]lam-moi'!#REF!</definedName>
    <definedName name="n1pingvl">'[9]lam-moi'!#REF!</definedName>
    <definedName name="n1pint" localSheetId="0">#REF!</definedName>
    <definedName name="n1pint">#REF!</definedName>
    <definedName name="n1pintnc">'[9]lam-moi'!#REF!</definedName>
    <definedName name="n1pintvl">'[9]lam-moi'!#REF!</definedName>
    <definedName name="n2_" localSheetId="0">#REF!</definedName>
    <definedName name="n2_">#REF!</definedName>
    <definedName name="n24nc">'[9]lam-moi'!#REF!</definedName>
    <definedName name="n24vl">'[9]lam-moi'!#REF!</definedName>
    <definedName name="n2mignc">'[9]lam-moi'!#REF!</definedName>
    <definedName name="n2migvl">'[9]lam-moi'!#REF!</definedName>
    <definedName name="n2min1nc">'[9]lam-moi'!#REF!</definedName>
    <definedName name="n2min1vl">'[9]lam-moi'!#REF!</definedName>
    <definedName name="n3_" localSheetId="0">#REF!</definedName>
    <definedName name="n3_">#REF!</definedName>
    <definedName name="n4_" localSheetId="0">#REF!</definedName>
    <definedName name="n4_">#REF!</definedName>
    <definedName name="Nam">[38]gVL!$N$38</definedName>
    <definedName name="NC">'[100]Gia(DTCT)'!$A$47:$D$54</definedName>
    <definedName name="nc100a">'[101]CTbe tong'!#REF!</definedName>
    <definedName name="nc1nc">'[9]lam-moi'!#REF!</definedName>
    <definedName name="nc1p" localSheetId="0">#REF!</definedName>
    <definedName name="nc1p">#REF!</definedName>
    <definedName name="nc1vl">'[9]lam-moi'!#REF!</definedName>
    <definedName name="nc24nc">'[9]lam-moi'!#REF!</definedName>
    <definedName name="nc24vl">'[9]lam-moi'!#REF!</definedName>
    <definedName name="nc3p" localSheetId="0">#REF!</definedName>
    <definedName name="nc3p">#REF!</definedName>
    <definedName name="NCBD100" localSheetId="0">#REF!</definedName>
    <definedName name="NCBD100">#REF!</definedName>
    <definedName name="NCBD200" localSheetId="0">#REF!</definedName>
    <definedName name="NCBD200">#REF!</definedName>
    <definedName name="NCBD250" localSheetId="0">#REF!</definedName>
    <definedName name="NCBD250">#REF!</definedName>
    <definedName name="nccc2">'[91]nhan cong'!#REF!</definedName>
    <definedName name="ncdd">'[9]TH XL'!#REF!</definedName>
    <definedName name="NCDD2">'[9]TH XL'!#REF!</definedName>
    <definedName name="ncdg" localSheetId="0">#REF!</definedName>
    <definedName name="ncdg">#REF!</definedName>
    <definedName name="NCHC">[9]TNHCHINH!$J$38</definedName>
    <definedName name="NCKT" localSheetId="0">#REF!</definedName>
    <definedName name="NCKT">#REF!</definedName>
    <definedName name="Ncol">[21]Sheet1!#REF!</definedName>
    <definedName name="nctr">'[9]TH XL'!#REF!</definedName>
    <definedName name="nctram" localSheetId="0">#REF!</definedName>
    <definedName name="nctram">#REF!</definedName>
    <definedName name="NCVC100" localSheetId="0">#REF!</definedName>
    <definedName name="NCVC100">#REF!</definedName>
    <definedName name="NCVC200" localSheetId="0">#REF!</definedName>
    <definedName name="NCVC200">#REF!</definedName>
    <definedName name="NCVC250" localSheetId="0">#REF!</definedName>
    <definedName name="NCVC250">#REF!</definedName>
    <definedName name="NCVC3P" localSheetId="0">#REF!</definedName>
    <definedName name="NCVC3P">#REF!</definedName>
    <definedName name="nd" localSheetId="0">[5]gVL!$Q$30</definedName>
    <definedName name="nd">[5]gVL!$Q$30</definedName>
    <definedName name="nd_32" localSheetId="0">[5]gVL!$Q$30</definedName>
    <definedName name="nd_32">[5]gVL!$Q$30</definedName>
    <definedName name="Ne" localSheetId="0" hidden="1">{"'Sheet1'!$L$16"}</definedName>
    <definedName name="Ne" hidden="1">{"'Sheet1'!$L$16"}</definedName>
    <definedName name="neff">[21]Sheet1!#REF!</definedName>
    <definedName name="Nen" localSheetId="0">#REF!</definedName>
    <definedName name="Nen">#REF!</definedName>
    <definedName name="NET" localSheetId="0">#REF!</definedName>
    <definedName name="NET">#REF!</definedName>
    <definedName name="NET_1" localSheetId="0">#REF!</definedName>
    <definedName name="NET_1">#REF!</definedName>
    <definedName name="NET_ANA" localSheetId="0">#REF!</definedName>
    <definedName name="NET_ANA">#REF!</definedName>
    <definedName name="NET_ANA_1" localSheetId="0">#REF!</definedName>
    <definedName name="NET_ANA_1">#REF!</definedName>
    <definedName name="NET_ANA_2" localSheetId="0">#REF!</definedName>
    <definedName name="NET_ANA_2">#REF!</definedName>
    <definedName name="ng">[33]Input!#REF!</definedName>
    <definedName name="ng.cong.nhan" localSheetId="1" hidden="1">{"'Sheet1'!$L$16"}</definedName>
    <definedName name="ng.cong.nhan" localSheetId="2" hidden="1">{"'Sheet1'!$L$16"}</definedName>
    <definedName name="ng.cong.nhan" localSheetId="0" hidden="1">{"'Sheet1'!$L$16"}</definedName>
    <definedName name="ng.cong.nhan" localSheetId="3" hidden="1">{"'Sheet1'!$L$16"}</definedName>
    <definedName name="ng.cong.nhan" hidden="1">{"'Sheet1'!$L$16"}</definedName>
    <definedName name="ng1.">[33]Input!#REF!</definedName>
    <definedName name="ng2.">[33]Input!#REF!</definedName>
    <definedName name="ngau" localSheetId="0">#REF!</definedName>
    <definedName name="ngau">#REF!</definedName>
    <definedName name="ngu" localSheetId="0" hidden="1">{"'Sheet1'!$L$16"}</definedName>
    <definedName name="ngu" hidden="1">{"'Sheet1'!$L$16"}</definedName>
    <definedName name="NH" localSheetId="0">#REF!</definedName>
    <definedName name="NH">#REF!</definedName>
    <definedName name="Nhan_xet_cua_dai">"Picture 1"</definedName>
    <definedName name="nhfffd" localSheetId="0">{"DZ-TDTB2.XLS","Dcksat.xls"}</definedName>
    <definedName name="nhfffd">{"DZ-TDTB2.XLS","Dcksat.xls"}</definedName>
    <definedName name="nhn" localSheetId="0">#REF!</definedName>
    <definedName name="nhn">#REF!</definedName>
    <definedName name="nhnnc">'[9]lam-moi'!#REF!</definedName>
    <definedName name="nhnvl">'[9]lam-moi'!#REF!</definedName>
    <definedName name="NHot" localSheetId="0">#REF!</definedName>
    <definedName name="NHot">#REF!</definedName>
    <definedName name="nhua" localSheetId="0">#REF!</definedName>
    <definedName name="nhua">#REF!</definedName>
    <definedName name="nig" localSheetId="0">#REF!</definedName>
    <definedName name="nig">#REF!</definedName>
    <definedName name="NIG13p">'[9]TONGKE3p '!$T$295</definedName>
    <definedName name="nig1p" localSheetId="0">#REF!</definedName>
    <definedName name="nig1p">#REF!</definedName>
    <definedName name="nig3p" localSheetId="0">#REF!</definedName>
    <definedName name="nig3p">#REF!</definedName>
    <definedName name="nightnc">[9]gtrinh!#REF!</definedName>
    <definedName name="nightvl">[9]gtrinh!#REF!</definedName>
    <definedName name="nignc1p" localSheetId="0">#REF!</definedName>
    <definedName name="nignc1p">#REF!</definedName>
    <definedName name="nignc3p">'[9]CHITIET VL-NC'!$G$107</definedName>
    <definedName name="nigvl1p" localSheetId="0">#REF!</definedName>
    <definedName name="nigvl1p">#REF!</definedName>
    <definedName name="nigvl3p">'[9]CHITIET VL-NC'!$G$99</definedName>
    <definedName name="nin" localSheetId="0">#REF!</definedName>
    <definedName name="nin">#REF!</definedName>
    <definedName name="nin14nc3p" localSheetId="0">#REF!</definedName>
    <definedName name="nin14nc3p">#REF!</definedName>
    <definedName name="nin14vl3p" localSheetId="0">#REF!</definedName>
    <definedName name="nin14vl3p">#REF!</definedName>
    <definedName name="nin1903p" localSheetId="0">#REF!</definedName>
    <definedName name="nin1903p">#REF!</definedName>
    <definedName name="nin190nc">'[9]lam-moi'!#REF!</definedName>
    <definedName name="nin190nc3p" localSheetId="0">#REF!</definedName>
    <definedName name="nin190nc3p">#REF!</definedName>
    <definedName name="nin190vl">'[9]lam-moi'!#REF!</definedName>
    <definedName name="nin190vl3p" localSheetId="0">#REF!</definedName>
    <definedName name="nin190vl3p">#REF!</definedName>
    <definedName name="nin1pnc">'[9]lam-moi'!#REF!</definedName>
    <definedName name="nin1pvl">'[9]lam-moi'!#REF!</definedName>
    <definedName name="nin2903p" localSheetId="0">#REF!</definedName>
    <definedName name="nin2903p">#REF!</definedName>
    <definedName name="nin290nc3p" localSheetId="0">#REF!</definedName>
    <definedName name="nin290nc3p">#REF!</definedName>
    <definedName name="nin290vl3p" localSheetId="0">#REF!</definedName>
    <definedName name="nin290vl3p">#REF!</definedName>
    <definedName name="nin3p" localSheetId="0">#REF!</definedName>
    <definedName name="nin3p">#REF!</definedName>
    <definedName name="nind" localSheetId="0">#REF!</definedName>
    <definedName name="nind">#REF!</definedName>
    <definedName name="nind1p" localSheetId="0">#REF!</definedName>
    <definedName name="nind1p">#REF!</definedName>
    <definedName name="nind3p" localSheetId="0">#REF!</definedName>
    <definedName name="nind3p">#REF!</definedName>
    <definedName name="nindnc">'[9]lam-moi'!#REF!</definedName>
    <definedName name="nindnc1p" localSheetId="0">#REF!</definedName>
    <definedName name="nindnc1p">#REF!</definedName>
    <definedName name="nindnc3p" localSheetId="0">#REF!</definedName>
    <definedName name="nindnc3p">#REF!</definedName>
    <definedName name="nindvl">'[9]lam-moi'!#REF!</definedName>
    <definedName name="nindvl1p" localSheetId="0">#REF!</definedName>
    <definedName name="nindvl1p">#REF!</definedName>
    <definedName name="nindvl3p" localSheetId="0">#REF!</definedName>
    <definedName name="nindvl3p">#REF!</definedName>
    <definedName name="ning1p" localSheetId="0">#REF!</definedName>
    <definedName name="ning1p">#REF!</definedName>
    <definedName name="ningnc1p" localSheetId="0">#REF!</definedName>
    <definedName name="ningnc1p">#REF!</definedName>
    <definedName name="ningvl1p" localSheetId="0">#REF!</definedName>
    <definedName name="ningvl1p">#REF!</definedName>
    <definedName name="ninnc">'[9]lam-moi'!#REF!</definedName>
    <definedName name="ninnc3p" localSheetId="0">#REF!</definedName>
    <definedName name="ninnc3p">#REF!</definedName>
    <definedName name="nint1p" localSheetId="0">#REF!</definedName>
    <definedName name="nint1p">#REF!</definedName>
    <definedName name="nintnc1p" localSheetId="0">#REF!</definedName>
    <definedName name="nintnc1p">#REF!</definedName>
    <definedName name="nintvl1p" localSheetId="0">#REF!</definedName>
    <definedName name="nintvl1p">#REF!</definedName>
    <definedName name="ninvl">'[9]lam-moi'!#REF!</definedName>
    <definedName name="ninvl3p" localSheetId="0">#REF!</definedName>
    <definedName name="ninvl3p">#REF!</definedName>
    <definedName name="nl" localSheetId="0">#REF!</definedName>
    <definedName name="nl">#REF!</definedName>
    <definedName name="NL12nc">'[9]#REF'!#REF!</definedName>
    <definedName name="NL12vl">'[9]#REF'!#REF!</definedName>
    <definedName name="nl1p" localSheetId="0">#REF!</definedName>
    <definedName name="nl1p">#REF!</definedName>
    <definedName name="nl3p" localSheetId="0">#REF!</definedName>
    <definedName name="nl3p">#REF!</definedName>
    <definedName name="nlht">'[9]THPDMoi  (2)'!#REF!</definedName>
    <definedName name="nlmtc">'[9]t-h HA THE'!#REF!</definedName>
    <definedName name="nlnc">'[9]lam-moi'!#REF!</definedName>
    <definedName name="nlnc3p" localSheetId="0">#REF!</definedName>
    <definedName name="nlnc3p">#REF!</definedName>
    <definedName name="nlnc3pha" localSheetId="0">#REF!</definedName>
    <definedName name="nlnc3pha">#REF!</definedName>
    <definedName name="NLTK1p" localSheetId="0">#REF!</definedName>
    <definedName name="NLTK1p">#REF!</definedName>
    <definedName name="nlvl">'[9]lam-moi'!#REF!</definedName>
    <definedName name="nlvl1">[9]chitiet!$G$302</definedName>
    <definedName name="nlvl3p" localSheetId="0">#REF!</definedName>
    <definedName name="nlvl3p">#REF!</definedName>
    <definedName name="nm">[20]th¸mo!#REF!</definedName>
    <definedName name="nn" localSheetId="0">#REF!</definedName>
    <definedName name="nn">#REF!</definedName>
    <definedName name="nn1p" localSheetId="0">#REF!</definedName>
    <definedName name="nn1p">#REF!</definedName>
    <definedName name="nn3p" localSheetId="0">#REF!</definedName>
    <definedName name="nn3p">#REF!</definedName>
    <definedName name="nnn" localSheetId="0" hidden="1">{"'Sheet1'!$L$16"}</definedName>
    <definedName name="nnn" hidden="1">{"'Sheet1'!$L$16"}</definedName>
    <definedName name="nnnc">'[9]lam-moi'!#REF!</definedName>
    <definedName name="nnnc3p" localSheetId="0">#REF!</definedName>
    <definedName name="nnnc3p">#REF!</definedName>
    <definedName name="nnvl">'[9]lam-moi'!#REF!</definedName>
    <definedName name="nnvl3p" localSheetId="0">#REF!</definedName>
    <definedName name="nnvl3p">#REF!</definedName>
    <definedName name="No" localSheetId="0">#REF!</definedName>
    <definedName name="No">#REF!</definedName>
    <definedName name="Nps">[14]Girder!#REF!</definedName>
    <definedName name="NQD" localSheetId="0">#REF!</definedName>
    <definedName name="NQD">#REF!</definedName>
    <definedName name="NQQH" localSheetId="0">#REF!</definedName>
    <definedName name="NQQH">#REF!</definedName>
    <definedName name="nr">[14]Girder!#REF!</definedName>
    <definedName name="NSNN" localSheetId="0">#REF!</definedName>
    <definedName name="NSNN">#REF!</definedName>
    <definedName name="Ntcd">[37]Sheet1!#REF!</definedName>
    <definedName name="nuoc">[60]gvl!$N$38</definedName>
    <definedName name="nuoc_31">[60]gvl!$N$38</definedName>
    <definedName name="nuoc_32">[60]gvl!$N$38</definedName>
    <definedName name="nv">[33]Input!#REF!</definedName>
    <definedName name="nx">'[9]THPDMoi  (2)'!#REF!</definedName>
    <definedName name="nxmtc">'[9]t-h HA THE'!#REF!</definedName>
    <definedName name="ODA" localSheetId="1" hidden="1">{"'Sheet1'!$L$16"}</definedName>
    <definedName name="ODA" localSheetId="2" hidden="1">{"'Sheet1'!$L$16"}</definedName>
    <definedName name="ODA" localSheetId="0" hidden="1">{"'Sheet1'!$L$16"}</definedName>
    <definedName name="ODA" localSheetId="3" hidden="1">{"'Sheet1'!$L$16"}</definedName>
    <definedName name="ODA" hidden="1">{"'Sheet1'!$L$16"}</definedName>
    <definedName name="og">[20]th¸mo!#REF!</definedName>
    <definedName name="on">[20]th¸mo!#REF!</definedName>
    <definedName name="ong">[39]Sheet1!#REF!</definedName>
    <definedName name="ophom" localSheetId="0">#REF!</definedName>
    <definedName name="ophom">#REF!</definedName>
    <definedName name="osc">'[9]THPDMoi  (2)'!#REF!</definedName>
    <definedName name="ot">[20]th¸mo!#REF!</definedName>
    <definedName name="OTHER_PANEL">'[86]NEW-PANEL'!#REF!</definedName>
    <definedName name="ox">[20]th¸mo!#REF!</definedName>
    <definedName name="oxy" localSheetId="0">#REF!</definedName>
    <definedName name="oxy">#REF!</definedName>
    <definedName name="P">'[1]PNT-QUOT-#3'!#REF!</definedName>
    <definedName name="P_31">'[6]PNT-QUOT-#3'!#REF!</definedName>
    <definedName name="PA" localSheetId="0">#REF!</definedName>
    <definedName name="PA">#REF!</definedName>
    <definedName name="panen" localSheetId="0">#REF!</definedName>
    <definedName name="panen">#REF!</definedName>
    <definedName name="PC">[32]Revenue!#REF!</definedName>
    <definedName name="PEJM">'[1]COAT&amp;WRAP-QIOT-#3'!#REF!</definedName>
    <definedName name="PEJM_31">'[6]COAT&amp;WRAP-QIOT-#3'!#REF!</definedName>
    <definedName name="Per_100_Square.m">[102]ADM!#REF!</definedName>
    <definedName name="PF">'[1]PNT-QUOT-#3'!#REF!</definedName>
    <definedName name="PF_31">'[6]PNT-QUOT-#3'!#REF!</definedName>
    <definedName name="pgia" localSheetId="0">#REF!</definedName>
    <definedName name="pgia">#REF!</definedName>
    <definedName name="Phan_cap" localSheetId="0">#REF!</definedName>
    <definedName name="Phan_cap">#REF!</definedName>
    <definedName name="PHAN_DIEN_DZ0.4KV" localSheetId="0">#REF!</definedName>
    <definedName name="PHAN_DIEN_DZ0.4KV">#REF!</definedName>
    <definedName name="PHAN_DIEN_TBA" localSheetId="0">#REF!</definedName>
    <definedName name="PHAN_DIEN_TBA">#REF!</definedName>
    <definedName name="PHAN_MUA_SAM_DZ0.4KV" localSheetId="0">#REF!</definedName>
    <definedName name="PHAN_MUA_SAM_DZ0.4KV">#REF!</definedName>
    <definedName name="Phi_le_phi" localSheetId="0">#REF!</definedName>
    <definedName name="Phi_le_phi">#REF!</definedName>
    <definedName name="phu_luc_vua" localSheetId="0">#REF!</definedName>
    <definedName name="phu_luc_vua">#REF!</definedName>
    <definedName name="phugia">[18]GiaVL!$F$28</definedName>
    <definedName name="pile">[21]Sheet1!#REF!</definedName>
    <definedName name="PL" localSheetId="0" hidden="1">{"'Sheet1'!$L$16"}</definedName>
    <definedName name="PL" hidden="1">{"'Sheet1'!$L$16"}</definedName>
    <definedName name="PL_???___P.B.___REST_P.B._????">'[86]NEW-PANEL'!#REF!</definedName>
    <definedName name="PL_指示燈___P.B.___REST_P.B._壓扣開關">'[86]NEW-PANEL'!#REF!</definedName>
    <definedName name="PlucBcaoTD" localSheetId="0" hidden="1">{"'Sheet1'!$L$16"}</definedName>
    <definedName name="PlucBcaoTD" hidden="1">{"'Sheet1'!$L$16"}</definedName>
    <definedName name="PM">[103]IBASE!$AH$16:$AV$110</definedName>
    <definedName name="PowerCord">[48]DATA!#REF!</definedName>
    <definedName name="PRICE" localSheetId="0">#REF!</definedName>
    <definedName name="PRICE">#REF!</definedName>
    <definedName name="PRICE1" localSheetId="0">#REF!</definedName>
    <definedName name="PRICE1">#REF!</definedName>
    <definedName name="_xlnm.Print_Area" localSheetId="0">'can doi'!$A$1:$D$24</definedName>
    <definedName name="_xlnm.Print_Area">#REF!</definedName>
    <definedName name="Print_Area_MI">[104]ESTI.!$A$1:$U$52</definedName>
    <definedName name="Print_Area_MI_12">[105]ESTI.!$A$1:$U$52</definedName>
    <definedName name="Print_Area_MI_16">[105]ESTI.!$A$1:$U$52</definedName>
    <definedName name="Print_Area_MI_31">[106]ESTI.!$A$1:$U$52</definedName>
    <definedName name="Print_Area_MI_32">[107]ESTI.!$A$1:$U$52</definedName>
    <definedName name="Print_Area_MI_33">[106]ESTI.!$A$1:$U$52</definedName>
    <definedName name="Print_Area_MI_34">[106]ESTI.!$A$1:$U$52</definedName>
    <definedName name="Print_Area_MI_5">[106]ESTI.!$A$1:$U$52</definedName>
    <definedName name="Print_Area_MI_8">[105]ESTI.!$A$1:$U$52</definedName>
    <definedName name="_xlnm.Print_Titles" localSheetId="4">'pb4'!$8:$10</definedName>
    <definedName name="_xlnm.Print_Titles">#N/A</definedName>
    <definedName name="PRINT_TITLES_MI" localSheetId="0">#REF!</definedName>
    <definedName name="PRINT_TITLES_MI">#REF!</definedName>
    <definedName name="PRINTA" localSheetId="0">#REF!</definedName>
    <definedName name="PRINTA">#REF!</definedName>
    <definedName name="PRINTB" localSheetId="0">#REF!</definedName>
    <definedName name="PRINTB">#REF!</definedName>
    <definedName name="PRINTC" localSheetId="0">#REF!</definedName>
    <definedName name="PRINTC">#REF!</definedName>
    <definedName name="Profit">2%</definedName>
    <definedName name="PROPOSAL" localSheetId="0">#REF!</definedName>
    <definedName name="PROPOSAL">#REF!</definedName>
    <definedName name="PT_Duong" localSheetId="0">#REF!</definedName>
    <definedName name="PT_Duong">#REF!</definedName>
    <definedName name="PT_Duong_32" localSheetId="0">#REF!</definedName>
    <definedName name="PT_Duong_32">#REF!</definedName>
    <definedName name="ptdg" localSheetId="0">#REF!</definedName>
    <definedName name="ptdg">#REF!</definedName>
    <definedName name="ptdg_32" localSheetId="0">#REF!</definedName>
    <definedName name="ptdg_32">#REF!</definedName>
    <definedName name="PTDG_cau" localSheetId="0">#REF!</definedName>
    <definedName name="PTDG_cau">#REF!</definedName>
    <definedName name="ptdg_cong" localSheetId="0">#REF!</definedName>
    <definedName name="ptdg_cong">#REF!</definedName>
    <definedName name="PTDG_DCV">[108]DCV!$A$12:$L$32</definedName>
    <definedName name="ptdg_duong" localSheetId="0">#REF!</definedName>
    <definedName name="ptdg_duong">#REF!</definedName>
    <definedName name="ptdg_duong1">'[109]ptdg '!$E$9:$L$423</definedName>
    <definedName name="ptdg_ke" localSheetId="0">#REF!</definedName>
    <definedName name="ptdg_ke">#REF!</definedName>
    <definedName name="PTNC">'[9]DON GIA'!$G$227</definedName>
    <definedName name="ptran">[14]Girder!#REF!</definedName>
    <definedName name="PTST">[110]sat!$A$6:$K$38</definedName>
    <definedName name="PTVT">[110]ptvt!$A$6:$X$128</definedName>
    <definedName name="Q">[9]giathanh1!#REF!</definedName>
    <definedName name="qc">[111]Loading!#REF!</definedName>
    <definedName name="qh">[20]th¸mo!#REF!</definedName>
    <definedName name="qhcl">[20]th¸mo!#REF!</definedName>
    <definedName name="qq">[112]Tra_bang!#REF!</definedName>
    <definedName name="qSF">[21]Sheet1!#REF!</definedName>
    <definedName name="qtdm" localSheetId="0">#REF!</definedName>
    <definedName name="qtdm">#REF!</definedName>
    <definedName name="Quyluongyte" localSheetId="1" hidden="1">{"'Sheet1'!$L$16"}</definedName>
    <definedName name="Quyluongyte" localSheetId="2" hidden="1">{"'Sheet1'!$L$16"}</definedName>
    <definedName name="Quyluongyte" localSheetId="0" hidden="1">{"'Sheet1'!$L$16"}</definedName>
    <definedName name="Quyluongyte" localSheetId="3" hidden="1">{"'Sheet1'!$L$16"}</definedName>
    <definedName name="Quyluongyte" hidden="1">{"'Sheet1'!$L$16"}</definedName>
    <definedName name="qW">[21]Sheet1!#REF!</definedName>
    <definedName name="qx">[14]Girder!#REF!</definedName>
    <definedName name="Ra">2100</definedName>
    <definedName name="ra11p" localSheetId="0">#REF!</definedName>
    <definedName name="ra11p">#REF!</definedName>
    <definedName name="ra13p" localSheetId="0">#REF!</definedName>
    <definedName name="ra13p">#REF!</definedName>
    <definedName name="rack1">'[9]THPDMoi  (2)'!#REF!</definedName>
    <definedName name="rack2">'[9]THPDMoi  (2)'!#REF!</definedName>
    <definedName name="rack3">'[9]THPDMoi  (2)'!#REF!</definedName>
    <definedName name="rack4">'[9]THPDMoi  (2)'!#REF!</definedName>
    <definedName name="rate">14000</definedName>
    <definedName name="RECOUT">#N/A</definedName>
    <definedName name="retÎtettt">'[113]tra-vat-lieu'!$B$4:$E$190</definedName>
    <definedName name="RFP003A" localSheetId="0">#REF!</definedName>
    <definedName name="RFP003A">#REF!</definedName>
    <definedName name="RFP003B" localSheetId="0">#REF!</definedName>
    <definedName name="RFP003B">#REF!</definedName>
    <definedName name="RFP003C" localSheetId="0">#REF!</definedName>
    <definedName name="RFP003C">#REF!</definedName>
    <definedName name="RFP003D" localSheetId="0">#REF!</definedName>
    <definedName name="RFP003D">#REF!</definedName>
    <definedName name="RFP003E" localSheetId="0">#REF!</definedName>
    <definedName name="RFP003E">#REF!</definedName>
    <definedName name="RFP003F" localSheetId="0">#REF!</definedName>
    <definedName name="RFP003F">#REF!</definedName>
    <definedName name="Rk">7.5</definedName>
    <definedName name="RL">[21]Sheet1!#REF!</definedName>
    <definedName name="Rn">90</definedName>
    <definedName name="rong1" localSheetId="0">#REF!</definedName>
    <definedName name="rong1">#REF!</definedName>
    <definedName name="rong2" localSheetId="0">#REF!</definedName>
    <definedName name="rong2">#REF!</definedName>
    <definedName name="rong3" localSheetId="0">#REF!</definedName>
    <definedName name="rong3">#REF!</definedName>
    <definedName name="rong4" localSheetId="0">#REF!</definedName>
    <definedName name="rong4">#REF!</definedName>
    <definedName name="rong5" localSheetId="0">#REF!</definedName>
    <definedName name="rong5">#REF!</definedName>
    <definedName name="rong6" localSheetId="0">#REF!</definedName>
    <definedName name="rong6">#REF!</definedName>
    <definedName name="Round">[21]Sheet1!#REF!</definedName>
    <definedName name="rr">'[114]LAM NHA'!#REF!</definedName>
    <definedName name="RT">'[1]COAT&amp;WRAP-QIOT-#3'!#REF!</definedName>
    <definedName name="RT_31">'[6]COAT&amp;WRAP-QIOT-#3'!#REF!</definedName>
    <definedName name="s" localSheetId="0">#REF!</definedName>
    <definedName name="s">#REF!</definedName>
    <definedName name="s1_" localSheetId="0">#REF!</definedName>
    <definedName name="s1_">#REF!</definedName>
    <definedName name="s2_" localSheetId="0">#REF!</definedName>
    <definedName name="s2_">#REF!</definedName>
    <definedName name="s3_" localSheetId="0">#REF!</definedName>
    <definedName name="s3_">#REF!</definedName>
    <definedName name="s4_" localSheetId="0">#REF!</definedName>
    <definedName name="s4_">#REF!</definedName>
    <definedName name="sa">#REF!</definedName>
    <definedName name="san" localSheetId="0">#REF!</definedName>
    <definedName name="san">#REF!</definedName>
    <definedName name="San_truoc">[115]tienluong!#REF!</definedName>
    <definedName name="sat10_31">'[41]Bang chiet tinh TBA'!#REF!</definedName>
    <definedName name="sat10_32">'[42]Bang chiet tinh TBA'!#REF!</definedName>
    <definedName name="sat10_33">'[43]Bang chiet tinh TBA'!#REF!</definedName>
    <definedName name="sat10_34">'[43]Bang chiet tinh TBA'!#REF!</definedName>
    <definedName name="sat10_5">'[43]Bang chiet tinh TBA'!#REF!</definedName>
    <definedName name="sat12_31">'[41]Bang chiet tinh TBA'!#REF!</definedName>
    <definedName name="sat12_32">'[42]Bang chiet tinh TBA'!#REF!</definedName>
    <definedName name="sat12_33">'[43]Bang chiet tinh TBA'!#REF!</definedName>
    <definedName name="sat12_34">'[43]Bang chiet tinh TBA'!#REF!</definedName>
    <definedName name="sat12_5">'[43]Bang chiet tinh TBA'!#REF!</definedName>
    <definedName name="sat14_31">'[41]Bang chiet tinh TBA'!#REF!</definedName>
    <definedName name="sat14_32">'[42]Bang chiet tinh TBA'!#REF!</definedName>
    <definedName name="sat14_33">'[43]Bang chiet tinh TBA'!#REF!</definedName>
    <definedName name="sat14_34">'[43]Bang chiet tinh TBA'!#REF!</definedName>
    <definedName name="sat14_5">'[43]Bang chiet tinh TBA'!#REF!</definedName>
    <definedName name="sat16_31">'[41]Bang chiet tinh TBA'!#REF!</definedName>
    <definedName name="sat16_32">'[42]Bang chiet tinh TBA'!#REF!</definedName>
    <definedName name="sat16_33">'[43]Bang chiet tinh TBA'!#REF!</definedName>
    <definedName name="sat16_34">'[43]Bang chiet tinh TBA'!#REF!</definedName>
    <definedName name="sat16_5">'[43]Bang chiet tinh TBA'!#REF!</definedName>
    <definedName name="sat20_31">'[41]Bang chiet tinh TBA'!#REF!</definedName>
    <definedName name="sat20_32">'[42]Bang chiet tinh TBA'!#REF!</definedName>
    <definedName name="sat20_33">'[43]Bang chiet tinh TBA'!#REF!</definedName>
    <definedName name="sat20_34">'[43]Bang chiet tinh TBA'!#REF!</definedName>
    <definedName name="sat20_5">'[43]Bang chiet tinh TBA'!#REF!</definedName>
    <definedName name="Sat27_31" localSheetId="0">#REF!</definedName>
    <definedName name="Sat27_31">#REF!</definedName>
    <definedName name="Sat27_32" localSheetId="0">#REF!</definedName>
    <definedName name="Sat27_32">#REF!</definedName>
    <definedName name="Sat27_33" localSheetId="0">#REF!</definedName>
    <definedName name="Sat27_33">#REF!</definedName>
    <definedName name="Sat27_34" localSheetId="0">#REF!</definedName>
    <definedName name="Sat27_34">#REF!</definedName>
    <definedName name="Sat27_5" localSheetId="0">#REF!</definedName>
    <definedName name="Sat27_5">#REF!</definedName>
    <definedName name="Sat6_31" localSheetId="0">#REF!</definedName>
    <definedName name="Sat6_31">#REF!</definedName>
    <definedName name="Sat6_32" localSheetId="0">#REF!</definedName>
    <definedName name="Sat6_32">#REF!</definedName>
    <definedName name="Sat6_33" localSheetId="0">#REF!</definedName>
    <definedName name="Sat6_33">#REF!</definedName>
    <definedName name="Sat6_34" localSheetId="0">#REF!</definedName>
    <definedName name="Sat6_34">#REF!</definedName>
    <definedName name="Sat6_5" localSheetId="0">#REF!</definedName>
    <definedName name="Sat6_5">#REF!</definedName>
    <definedName name="sat8_31">'[41]Bang chiet tinh TBA'!#REF!</definedName>
    <definedName name="sat8_32">'[42]Bang chiet tinh TBA'!#REF!</definedName>
    <definedName name="sat8_33">'[43]Bang chiet tinh TBA'!#REF!</definedName>
    <definedName name="sat8_34">'[43]Bang chiet tinh TBA'!#REF!</definedName>
    <definedName name="sat8_5">'[43]Bang chiet tinh TBA'!#REF!</definedName>
    <definedName name="satCT10">[116]TTDZ22!#REF!</definedName>
    <definedName name="SatCThon10">[116]TTDZ22!#REF!</definedName>
    <definedName name="SatCTlon10">[116]TTDZ22!#REF!</definedName>
    <definedName name="satf10">[116]TTDZ22!#REF!</definedName>
    <definedName name="satf27">[116]TTDZ22!#REF!</definedName>
    <definedName name="satf6">[116]TTDZ22!#REF!</definedName>
    <definedName name="satf8">[116]TTDZ22!#REF!</definedName>
    <definedName name="satt">'[117]Ctinh 10kV'!#REF!</definedName>
    <definedName name="sattron">[116]TTDZ22!#REF!</definedName>
    <definedName name="satu">'[11]Bang chiet tinh TBA'!#REF!</definedName>
    <definedName name="satu_31">'[41]Bang chiet tinh TBA'!#REF!</definedName>
    <definedName name="satu_32">'[42]Bang chiet tinh TBA'!#REF!</definedName>
    <definedName name="satu_33">'[43]Bang chiet tinh TBA'!#REF!</definedName>
    <definedName name="satu_34">'[43]Bang chiet tinh TBA'!#REF!</definedName>
    <definedName name="satu_5">'[43]Bang chiet tinh TBA'!#REF!</definedName>
    <definedName name="SB">[103]IBASE!$AH$7:$AL$14</definedName>
    <definedName name="sbd">[14]Girder!#REF!</definedName>
    <definedName name="sbet">[14]Girder!#REF!</definedName>
    <definedName name="sbsd">[14]Girder!#REF!</definedName>
    <definedName name="scan">[14]Girder!#REF!</definedName>
    <definedName name="scao98" localSheetId="0">#REF!</definedName>
    <definedName name="scao98">#REF!</definedName>
    <definedName name="SCH" localSheetId="0">#REF!</definedName>
    <definedName name="SCH">#REF!</definedName>
    <definedName name="scl">[20]th¸mo!#REF!</definedName>
    <definedName name="scm">'[91]nhan cong'!#REF!</definedName>
    <definedName name="scr" localSheetId="0">[5]gVL!$Q$33</definedName>
    <definedName name="scr">[5]gVL!$Q$33</definedName>
    <definedName name="sd3p">'[9]lam-moi'!#REF!</definedName>
    <definedName name="sdad">#REF!</definedName>
    <definedName name="sdd">[20]th¸mo!#REF!</definedName>
    <definedName name="sdfs">'[91]nhan cong'!#REF!</definedName>
    <definedName name="SDMONG" localSheetId="0">#REF!</definedName>
    <definedName name="SDMONG">#REF!</definedName>
    <definedName name="sdo">[83]gvl!$N$35</definedName>
    <definedName name="sencount" hidden="1">13</definedName>
    <definedName name="sfsd" localSheetId="0" hidden="1">{"'Sheet1'!$L$16"}</definedName>
    <definedName name="sfsd" hidden="1">{"'Sheet1'!$L$16"}</definedName>
    <definedName name="SFX">[21]Sheet1!#REF!</definedName>
    <definedName name="SFY">[21]Sheet1!#REF!</definedName>
    <definedName name="sg">[33]Input!#REF!</definedName>
    <definedName name="sg1.">[33]Input!#REF!</definedName>
    <definedName name="sg2.">[33]Input!#REF!</definedName>
    <definedName name="sgnc">[9]gtrinh!#REF!</definedName>
    <definedName name="sgvl">[9]gtrinh!#REF!</definedName>
    <definedName name="Sheet1" localSheetId="0">#REF!</definedName>
    <definedName name="Sheet1">#REF!</definedName>
    <definedName name="sho" localSheetId="0">#REF!</definedName>
    <definedName name="sho">#REF!</definedName>
    <definedName name="Shoes" localSheetId="0">#REF!</definedName>
    <definedName name="Shoes">#REF!</definedName>
    <definedName name="sht">'[9]THPDMoi  (2)'!#REF!</definedName>
    <definedName name="sht3p">'[9]lam-moi'!#REF!</definedName>
    <definedName name="sieucao" localSheetId="0">#REF!</definedName>
    <definedName name="sieucao">#REF!</definedName>
    <definedName name="SIZE" localSheetId="0">#REF!</definedName>
    <definedName name="SIZE">#REF!</definedName>
    <definedName name="sj">[21]Sheet1!#REF!</definedName>
    <definedName name="skd">[118]gVL!#REF!</definedName>
    <definedName name="skd_32" localSheetId="0">[5]gVL!$Q$37</definedName>
    <definedName name="skd_32">[5]gVL!$Q$37</definedName>
    <definedName name="SL_CRD" localSheetId="0">#REF!</definedName>
    <definedName name="SL_CRD">#REF!</definedName>
    <definedName name="SL_CRS" localSheetId="0">#REF!</definedName>
    <definedName name="SL_CRS">#REF!</definedName>
    <definedName name="SL_CS" localSheetId="0">#REF!</definedName>
    <definedName name="SL_CS">#REF!</definedName>
    <definedName name="SL_DD" localSheetId="0">#REF!</definedName>
    <definedName name="SL_DD">#REF!</definedName>
    <definedName name="slg" localSheetId="0">#REF!</definedName>
    <definedName name="slg">#REF!</definedName>
    <definedName name="smin">[14]Girder!#REF!</definedName>
    <definedName name="soc3p" localSheetId="0">#REF!</definedName>
    <definedName name="soc3p">#REF!</definedName>
    <definedName name="soho">[12]sheet12!#REF!</definedName>
    <definedName name="Solan">'[23]Xuly Data'!#REF!</definedName>
    <definedName name="SORT" localSheetId="0">#REF!</definedName>
    <definedName name="SORT">#REF!</definedName>
    <definedName name="SORT_12" localSheetId="0">#REF!</definedName>
    <definedName name="SORT_12">#REF!</definedName>
    <definedName name="SORT_16" localSheetId="0">#REF!</definedName>
    <definedName name="SORT_16">#REF!</definedName>
    <definedName name="SORT_31" localSheetId="0">#REF!</definedName>
    <definedName name="SORT_31">#REF!</definedName>
    <definedName name="SORT_32" localSheetId="0">#REF!</definedName>
    <definedName name="SORT_32">#REF!</definedName>
    <definedName name="SORT_33" localSheetId="0">#REF!</definedName>
    <definedName name="SORT_33">#REF!</definedName>
    <definedName name="SORT_34" localSheetId="0">#REF!</definedName>
    <definedName name="SORT_34">#REF!</definedName>
    <definedName name="SORT_5" localSheetId="0">#REF!</definedName>
    <definedName name="SORT_5">#REF!</definedName>
    <definedName name="SORT_8" localSheetId="0">#REF!</definedName>
    <definedName name="SORT_8">#REF!</definedName>
    <definedName name="SORT_AREA">'[104]DI-ESTI'!$A$8:$R$489</definedName>
    <definedName name="SORT_AREA_12">'[105]DI-ESTI'!$A$8:$R$489</definedName>
    <definedName name="SORT_AREA_16">'[105]DI-ESTI'!$A$8:$R$489</definedName>
    <definedName name="SORT_AREA_31">'[106]DI-ESTI'!$A$8:$R$489</definedName>
    <definedName name="SORT_AREA_32">'[107]DI-ESTI'!$A$8:$R$489</definedName>
    <definedName name="SORT_AREA_33">'[106]DI-ESTI'!$A$8:$R$489</definedName>
    <definedName name="SORT_AREA_34">'[106]DI-ESTI'!$A$8:$R$489</definedName>
    <definedName name="SORT_AREA_5">'[106]DI-ESTI'!$A$8:$R$489</definedName>
    <definedName name="SORT_AREA_8">'[105]DI-ESTI'!$A$8:$R$489</definedName>
    <definedName name="SP">'[1]PNT-QUOT-#3'!#REF!</definedName>
    <definedName name="SP_31">'[6]PNT-QUOT-#3'!#REF!</definedName>
    <definedName name="Spanner_Auto_File">"C:\My Documents\tinh cdo.x2a"</definedName>
    <definedName name="spchinhmoi" localSheetId="1" hidden="1">{"'Sheet1'!$L$16"}</definedName>
    <definedName name="spchinhmoi" localSheetId="2" hidden="1">{"'Sheet1'!$L$16"}</definedName>
    <definedName name="spchinhmoi" localSheetId="0" hidden="1">{"'Sheet1'!$L$16"}</definedName>
    <definedName name="spchinhmoi" localSheetId="3" hidden="1">{"'Sheet1'!$L$16"}</definedName>
    <definedName name="spchinhmoi" hidden="1">{"'Sheet1'!$L$16"}</definedName>
    <definedName name="SPEC" localSheetId="0">#REF!</definedName>
    <definedName name="SPEC">#REF!</definedName>
    <definedName name="SPECSUMMARY" localSheetId="0">#REF!</definedName>
    <definedName name="SPECSUMMARY">#REF!</definedName>
    <definedName name="spk1p">'[9]#REF'!#REF!</definedName>
    <definedName name="spk3p">'[9]lam-moi'!#REF!</definedName>
    <definedName name="SQ">[21]Sheet1!#REF!</definedName>
    <definedName name="ss" localSheetId="0">#REF!</definedName>
    <definedName name="ss">#REF!</definedName>
    <definedName name="sss" localSheetId="0">#REF!</definedName>
    <definedName name="sss">#REF!</definedName>
    <definedName name="st3p">'[9]lam-moi'!#REF!</definedName>
    <definedName name="start" localSheetId="0">#REF!</definedName>
    <definedName name="start">#REF!</definedName>
    <definedName name="Start_1" localSheetId="0">#REF!</definedName>
    <definedName name="Start_1">#REF!</definedName>
    <definedName name="Start_10" localSheetId="0">#REF!</definedName>
    <definedName name="Start_10">#REF!</definedName>
    <definedName name="Start_11" localSheetId="0">#REF!</definedName>
    <definedName name="Start_11">#REF!</definedName>
    <definedName name="Start_12" localSheetId="0">#REF!</definedName>
    <definedName name="Start_12">#REF!</definedName>
    <definedName name="Start_13" localSheetId="0">#REF!</definedName>
    <definedName name="Start_13">#REF!</definedName>
    <definedName name="Start_2" localSheetId="0">#REF!</definedName>
    <definedName name="Start_2">#REF!</definedName>
    <definedName name="Start_3" localSheetId="0">#REF!</definedName>
    <definedName name="Start_3">#REF!</definedName>
    <definedName name="Start_4" localSheetId="0">#REF!</definedName>
    <definedName name="Start_4">#REF!</definedName>
    <definedName name="Start_5" localSheetId="0">#REF!</definedName>
    <definedName name="Start_5">#REF!</definedName>
    <definedName name="Start_6" localSheetId="0">#REF!</definedName>
    <definedName name="Start_6">#REF!</definedName>
    <definedName name="Start_7" localSheetId="0">#REF!</definedName>
    <definedName name="Start_7">#REF!</definedName>
    <definedName name="Start_8" localSheetId="0">#REF!</definedName>
    <definedName name="Start_8">#REF!</definedName>
    <definedName name="Start_9" localSheetId="0">#REF!</definedName>
    <definedName name="Start_9">#REF!</definedName>
    <definedName name="Stc">[14]Girder!#REF!</definedName>
    <definedName name="std">[14]Girder!#REF!</definedName>
    <definedName name="str">[83]gvl!$N$34</definedName>
    <definedName name="stsd">[14]Girder!#REF!</definedName>
    <definedName name="SU" localSheetId="0">#REF!</definedName>
    <definedName name="SU">#REF!</definedName>
    <definedName name="SUMMARY" localSheetId="0">#REF!</definedName>
    <definedName name="SUMMARY">#REF!</definedName>
    <definedName name="sv">[33]Input!#REF!</definedName>
    <definedName name="svl">50</definedName>
    <definedName name="svn">[33]Input!#REF!</definedName>
    <definedName name="T" localSheetId="0">#REF!</definedName>
    <definedName name="T">#REF!</definedName>
    <definedName name="t." localSheetId="0">#REF!</definedName>
    <definedName name="t.">#REF!</definedName>
    <definedName name="t.." localSheetId="0">#REF!</definedName>
    <definedName name="t..">#REF!</definedName>
    <definedName name="T.3" localSheetId="0" hidden="1">{"'Sheet1'!$L$16"}</definedName>
    <definedName name="T.3" hidden="1">{"'Sheet1'!$L$16"}</definedName>
    <definedName name="t_1">[33]Input!#REF!</definedName>
    <definedName name="t101p" localSheetId="0">#REF!</definedName>
    <definedName name="t101p">#REF!</definedName>
    <definedName name="t103p" localSheetId="0">#REF!</definedName>
    <definedName name="t103p">#REF!</definedName>
    <definedName name="t105mnc">'[9]thao-go'!#REF!</definedName>
    <definedName name="t10m">'[9]lam-moi'!#REF!</definedName>
    <definedName name="t10nc">'[9]lam-moi'!#REF!</definedName>
    <definedName name="t10nc1p" localSheetId="0">#REF!</definedName>
    <definedName name="t10nc1p">#REF!</definedName>
    <definedName name="t10ncm">'[9]lam-moi'!#REF!</definedName>
    <definedName name="t10vl">'[9]lam-moi'!#REF!</definedName>
    <definedName name="t10vl1p" localSheetId="0">#REF!</definedName>
    <definedName name="t10vl1p">#REF!</definedName>
    <definedName name="t121p" localSheetId="0">#REF!</definedName>
    <definedName name="t121p">#REF!</definedName>
    <definedName name="t123p" localSheetId="0">#REF!</definedName>
    <definedName name="t123p">#REF!</definedName>
    <definedName name="t12m">'[9]lam-moi'!#REF!</definedName>
    <definedName name="t12mnc">'[9]thao-go'!#REF!</definedName>
    <definedName name="t12nc">'[9]lam-moi'!#REF!</definedName>
    <definedName name="t12nc3p">'[9]CHITIET VL-NC'!$G$38</definedName>
    <definedName name="t12ncm">'[9]lam-moi'!#REF!</definedName>
    <definedName name="t12vl">'[9]lam-moi'!#REF!</definedName>
    <definedName name="t12vl3p">'[9]CHITIET VL-NC'!$G$34</definedName>
    <definedName name="t141p" localSheetId="0">#REF!</definedName>
    <definedName name="t141p">#REF!</definedName>
    <definedName name="t143p" localSheetId="0">#REF!</definedName>
    <definedName name="t143p">#REF!</definedName>
    <definedName name="t14m">'[9]lam-moi'!#REF!</definedName>
    <definedName name="t14mnc">'[9]thao-go'!#REF!</definedName>
    <definedName name="t14nc">'[9]lam-moi'!#REF!</definedName>
    <definedName name="t14nc3p" localSheetId="0">#REF!</definedName>
    <definedName name="t14nc3p">#REF!</definedName>
    <definedName name="t14ncm">'[9]lam-moi'!#REF!</definedName>
    <definedName name="T14vc">'[9]CHITIET VL-NC-TT -1p'!#REF!</definedName>
    <definedName name="t14vl">'[9]lam-moi'!#REF!</definedName>
    <definedName name="t14vl3p" localSheetId="0">#REF!</definedName>
    <definedName name="t14vl3p">#REF!</definedName>
    <definedName name="T203P">[9]VC!#REF!</definedName>
    <definedName name="t20m">'[9]lam-moi'!#REF!</definedName>
    <definedName name="t20ncm">'[9]lam-moi'!#REF!</definedName>
    <definedName name="t7m">'[9]THPDMoi  (2)'!#REF!</definedName>
    <definedName name="t7nc">'[9]lam-moi'!#REF!</definedName>
    <definedName name="t7vl">'[9]lam-moi'!#REF!</definedName>
    <definedName name="t84mnc">'[9]thao-go'!#REF!</definedName>
    <definedName name="t8m">'[9]THPDMoi  (2)'!#REF!</definedName>
    <definedName name="t8nc">'[9]lam-moi'!#REF!</definedName>
    <definedName name="t8vl">'[9]lam-moi'!#REF!</definedName>
    <definedName name="tadao" localSheetId="0">#REF!</definedName>
    <definedName name="tadao">#REF!</definedName>
    <definedName name="Taikhoan">'[119]Tai khoan'!$A$3:$C$93</definedName>
    <definedName name="TaxTV">10%</definedName>
    <definedName name="TaxXL">5%</definedName>
    <definedName name="tb" localSheetId="0">[5]gVL!$Q$29</definedName>
    <definedName name="tb">[5]gVL!$Q$29</definedName>
    <definedName name="TBA" localSheetId="0">#REF!</definedName>
    <definedName name="TBA">#REF!</definedName>
    <definedName name="tbagd1">'[75]CTTBA (gd1)'!$B$8:$J$53</definedName>
    <definedName name="tbdd1p">'[9]lam-moi'!#REF!</definedName>
    <definedName name="tbdd3p">'[9]lam-moi'!#REF!</definedName>
    <definedName name="tbddsdl">'[9]lam-moi'!#REF!</definedName>
    <definedName name="TBI">'[9]TH XL'!#REF!</definedName>
    <definedName name="tbtr">'[9]TH XL'!#REF!</definedName>
    <definedName name="tbtram" localSheetId="0">#REF!</definedName>
    <definedName name="tbtram">#REF!</definedName>
    <definedName name="TC" localSheetId="0">#REF!</definedName>
    <definedName name="TC">#REF!</definedName>
    <definedName name="tc_1" localSheetId="0">#REF!</definedName>
    <definedName name="tc_1">#REF!</definedName>
    <definedName name="tc_2" localSheetId="0">#REF!</definedName>
    <definedName name="tc_2">#REF!</definedName>
    <definedName name="TC_NHANH1" localSheetId="0">#REF!</definedName>
    <definedName name="TC_NHANH1">#REF!</definedName>
    <definedName name="Tchuan" localSheetId="0">#REF!</definedName>
    <definedName name="Tchuan">#REF!</definedName>
    <definedName name="tcxxnc">'[9]thao-go'!#REF!</definedName>
    <definedName name="TD" localSheetId="0">#REF!</definedName>
    <definedName name="TD">#REF!</definedName>
    <definedName name="td10vl">'[9]#REF'!#REF!</definedName>
    <definedName name="td12nc">'[9]#REF'!#REF!</definedName>
    <definedName name="td1cnc">'[9]lam-moi'!#REF!</definedName>
    <definedName name="td1cvl">'[9]lam-moi'!#REF!</definedName>
    <definedName name="td1p" localSheetId="0">#REF!</definedName>
    <definedName name="td1p">#REF!</definedName>
    <definedName name="TD1pnc">'[9]CHITIET VL-NC-TT -1p'!#REF!</definedName>
    <definedName name="TD1pvl">'[9]CHITIET VL-NC-TT -1p'!#REF!</definedName>
    <definedName name="td3p" localSheetId="0">#REF!</definedName>
    <definedName name="td3p">#REF!</definedName>
    <definedName name="tdc84nc">'[9]thao-go'!#REF!</definedName>
    <definedName name="tdcnc">'[9]thao-go'!#REF!</definedName>
    <definedName name="tdgnc">'[9]lam-moi'!#REF!</definedName>
    <definedName name="tdgvl">'[9]lam-moi'!#REF!</definedName>
    <definedName name="tdhtnc">'[9]lam-moi'!#REF!</definedName>
    <definedName name="tdhtvl">'[9]lam-moi'!#REF!</definedName>
    <definedName name="tdia" localSheetId="0">#REF!</definedName>
    <definedName name="tdia">#REF!</definedName>
    <definedName name="tdnc">[9]gtrinh!#REF!</definedName>
    <definedName name="tdnc1p" localSheetId="0">#REF!</definedName>
    <definedName name="tdnc1p">#REF!</definedName>
    <definedName name="tdnc3p">'[9]CHITIET VL-NC'!$G$28</definedName>
    <definedName name="tdo" localSheetId="0">#REF!</definedName>
    <definedName name="tdo">#REF!</definedName>
    <definedName name="tdt" localSheetId="0">#REF!</definedName>
    <definedName name="tdt">#REF!</definedName>
    <definedName name="tdt1pnc">[9]gtrinh!#REF!</definedName>
    <definedName name="tdt1pvl">[9]gtrinh!#REF!</definedName>
    <definedName name="tdt2cnc">'[9]lam-moi'!#REF!</definedName>
    <definedName name="tdt2cvl">[9]chitiet!#REF!</definedName>
    <definedName name="tdtr2cnc" localSheetId="0">#REF!</definedName>
    <definedName name="tdtr2cnc">#REF!</definedName>
    <definedName name="tdtr2cvl" localSheetId="0">#REF!</definedName>
    <definedName name="tdtr2cvl">#REF!</definedName>
    <definedName name="tdtrnc">[9]gtrinh!#REF!</definedName>
    <definedName name="tdtrvl">[9]gtrinh!#REF!</definedName>
    <definedName name="tdvl">[9]gtrinh!#REF!</definedName>
    <definedName name="tdvl1p" localSheetId="0">#REF!</definedName>
    <definedName name="tdvl1p">#REF!</definedName>
    <definedName name="tdvl3p">'[9]CHITIET VL-NC'!$G$23</definedName>
    <definedName name="tenck" localSheetId="0">#REF!</definedName>
    <definedName name="tenck">#REF!</definedName>
    <definedName name="tfdd">[37]Sheet1!#REF!</definedName>
    <definedName name="tg">[20]th¸mo!#REF!</definedName>
    <definedName name="th" localSheetId="0">#REF!</definedName>
    <definedName name="th">#REF!</definedName>
    <definedName name="th3x15">[9]giathanh1!#REF!</definedName>
    <definedName name="tha" localSheetId="0" hidden="1">{"'Sheet1'!$L$16"}</definedName>
    <definedName name="tha" hidden="1">{"'Sheet1'!$L$16"}</definedName>
    <definedName name="thang" localSheetId="0">#REF!</definedName>
    <definedName name="thang">#REF!</definedName>
    <definedName name="Thang1" localSheetId="0" hidden="1">{"'Sheet1'!$L$16"}</definedName>
    <definedName name="Thang1" hidden="1">{"'Sheet1'!$L$16"}</definedName>
    <definedName name="THANH" localSheetId="1" hidden="1">{"'Sheet1'!$L$16"}</definedName>
    <definedName name="THANH" localSheetId="2" hidden="1">{"'Sheet1'!$L$16"}</definedName>
    <definedName name="THANH" localSheetId="0" hidden="1">{"'Sheet1'!$L$16"}</definedName>
    <definedName name="THANH" localSheetId="3" hidden="1">{"'Sheet1'!$L$16"}</definedName>
    <definedName name="THANH" hidden="1">{"'Sheet1'!$L$16"}</definedName>
    <definedName name="thanhhoa">'[120]Dt 2001'!#REF!</definedName>
    <definedName name="thanhtien" localSheetId="0">#REF!</definedName>
    <definedName name="thanhtien">#REF!</definedName>
    <definedName name="ThanhXuan110">'[121]KH-Q1,Q2,01'!#REF!</definedName>
    <definedName name="thdt" localSheetId="0">#REF!</definedName>
    <definedName name="thdt">#REF!</definedName>
    <definedName name="thepban" localSheetId="0">#REF!</definedName>
    <definedName name="thepban">#REF!</definedName>
    <definedName name="thepbuoc">[64]GiaVL!$F$20</definedName>
    <definedName name="thepbuoc_32">[64]GiaVL!$F$20</definedName>
    <definedName name="thephinh">[64]GiaVL!$F$18</definedName>
    <definedName name="thepma">10500</definedName>
    <definedName name="theptam">[64]GiaVL!$F$19</definedName>
    <definedName name="thepU">[122]TTDZ22!#REF!</definedName>
    <definedName name="thepU_31">[123]TTDZ22!#REF!</definedName>
    <definedName name="thepU_32">[124]TTDZ22!#REF!</definedName>
    <definedName name="thepU_33">[123]TTDZ22!#REF!</definedName>
    <definedName name="thepU_34">[123]TTDZ22!#REF!</definedName>
    <definedName name="thepU_5">[123]TTDZ22!#REF!</definedName>
    <definedName name="thetichck" localSheetId="0">#REF!</definedName>
    <definedName name="thetichck">#REF!</definedName>
    <definedName name="THGO1pnc" localSheetId="0">#REF!</definedName>
    <definedName name="THGO1pnc">#REF!</definedName>
    <definedName name="thht" localSheetId="0">#REF!</definedName>
    <definedName name="thht">#REF!</definedName>
    <definedName name="THI" localSheetId="0">#REF!</definedName>
    <definedName name="THI">#REF!</definedName>
    <definedName name="thinh">[83]gvl!$N$23</definedName>
    <definedName name="THK">'[1]COAT&amp;WRAP-QIOT-#3'!#REF!</definedName>
    <definedName name="THK_31">'[6]COAT&amp;WRAP-QIOT-#3'!#REF!</definedName>
    <definedName name="THKP160">'[9]dongia (2)'!#REF!</definedName>
    <definedName name="thkp3" localSheetId="0">#REF!</definedName>
    <definedName name="thkp3">#REF!</definedName>
    <definedName name="THop2">[125]TDT!$D$88</definedName>
    <definedName name="thtich1" localSheetId="0">#REF!</definedName>
    <definedName name="thtich1">#REF!</definedName>
    <definedName name="thtich2" localSheetId="0">#REF!</definedName>
    <definedName name="thtich2">#REF!</definedName>
    <definedName name="thtich3" localSheetId="0">#REF!</definedName>
    <definedName name="thtich3">#REF!</definedName>
    <definedName name="thtich4" localSheetId="0">#REF!</definedName>
    <definedName name="thtich4">#REF!</definedName>
    <definedName name="thtich5" localSheetId="0">#REF!</definedName>
    <definedName name="thtich5">#REF!</definedName>
    <definedName name="thtich6" localSheetId="0">#REF!</definedName>
    <definedName name="thtich6">#REF!</definedName>
    <definedName name="thtr15">[9]giathanh1!#REF!</definedName>
    <definedName name="thtt" localSheetId="0">#REF!</definedName>
    <definedName name="thtt">#REF!</definedName>
    <definedName name="Thu" localSheetId="1" hidden="1">{"'Sheet1'!$L$16"}</definedName>
    <definedName name="Thu" localSheetId="2" hidden="1">{"'Sheet1'!$L$16"}</definedName>
    <definedName name="Thu" localSheetId="0" hidden="1">{"'Sheet1'!$L$16"}</definedName>
    <definedName name="Thu" localSheetId="3" hidden="1">{"'Sheet1'!$L$16"}</definedName>
    <definedName name="Thu" hidden="1">{"'Sheet1'!$L$16"}</definedName>
    <definedName name="thucthanh">'[126]Thuc thanh'!$E$29</definedName>
    <definedName name="thue">6</definedName>
    <definedName name="thuy" localSheetId="0" hidden="1">{"'Sheet1'!$L$16"}</definedName>
    <definedName name="thuy" hidden="1">{"'Sheet1'!$L$16"}</definedName>
    <definedName name="THUYETMINH">[127]ptvt!$A$6:$X$128</definedName>
    <definedName name="Tien" localSheetId="0">#REF!</definedName>
    <definedName name="Tien">#REF!</definedName>
    <definedName name="tiendo">1094</definedName>
    <definedName name="TIENLUONG" localSheetId="0">#REF!</definedName>
    <definedName name="TIENLUONG">#REF!</definedName>
    <definedName name="Tiepdia">[9]Tiepdia!$1:$1048576</definedName>
    <definedName name="Tiepdiama">9500</definedName>
    <definedName name="TIEU_HAO_VAT_TU_DZ0.4KV" localSheetId="0">#REF!</definedName>
    <definedName name="TIEU_HAO_VAT_TU_DZ0.4KV">#REF!</definedName>
    <definedName name="TIEU_HAO_VAT_TU_DZ22KV" localSheetId="0">#REF!</definedName>
    <definedName name="TIEU_HAO_VAT_TU_DZ22KV">#REF!</definedName>
    <definedName name="TIEU_HAO_VAT_TU_TBA" localSheetId="0">#REF!</definedName>
    <definedName name="TIEU_HAO_VAT_TU_TBA">#REF!</definedName>
    <definedName name="tim_lan_xuat_hien" localSheetId="0">#REF!</definedName>
    <definedName name="tim_lan_xuat_hien">#REF!</definedName>
    <definedName name="Tim_lan_xuat_hien_32" localSheetId="0">#REF!</definedName>
    <definedName name="Tim_lan_xuat_hien_32">#REF!</definedName>
    <definedName name="tim_xuat_hien" localSheetId="0">#REF!</definedName>
    <definedName name="tim_xuat_hien">#REF!</definedName>
    <definedName name="TITAN" localSheetId="0">#REF!</definedName>
    <definedName name="TITAN">#REF!</definedName>
    <definedName name="tk" localSheetId="0">#REF!</definedName>
    <definedName name="tk">#REF!</definedName>
    <definedName name="TKP" localSheetId="0">#REF!</definedName>
    <definedName name="TKP">#REF!</definedName>
    <definedName name="TL">[17]ND!#REF!</definedName>
    <definedName name="TLAC120" localSheetId="0">#REF!</definedName>
    <definedName name="TLAC120">#REF!</definedName>
    <definedName name="TLAC35" localSheetId="0">#REF!</definedName>
    <definedName name="TLAC35">#REF!</definedName>
    <definedName name="TLAC50" localSheetId="0">#REF!</definedName>
    <definedName name="TLAC50">#REF!</definedName>
    <definedName name="TLAC70" localSheetId="0">#REF!</definedName>
    <definedName name="TLAC70">#REF!</definedName>
    <definedName name="TLAC95" localSheetId="0">#REF!</definedName>
    <definedName name="TLAC95">#REF!</definedName>
    <definedName name="Tle" localSheetId="0">#REF!</definedName>
    <definedName name="Tle">#REF!</definedName>
    <definedName name="TLviet" localSheetId="1">100%-TLyen</definedName>
    <definedName name="TLviet" localSheetId="2">100%-TLyen</definedName>
    <definedName name="TLviet" localSheetId="0">100%-TLyen</definedName>
    <definedName name="TLviet" localSheetId="3">100%-TLyen</definedName>
    <definedName name="TLviet">100%-TLyen</definedName>
    <definedName name="TLyen">0.3</definedName>
    <definedName name="tn">[20]th¸mo!#REF!</definedName>
    <definedName name="tn1pinnc">'[9]thao-go'!#REF!</definedName>
    <definedName name="tn2mhnnc">'[9]thao-go'!#REF!</definedName>
    <definedName name="TNCM">'[9]CHITIET VL-NC-TT-3p'!#REF!</definedName>
    <definedName name="tnhnnc">'[9]thao-go'!#REF!</definedName>
    <definedName name="tnignc">'[9]thao-go'!#REF!</definedName>
    <definedName name="tnin190nc">'[9]thao-go'!#REF!</definedName>
    <definedName name="tnlnc">'[9]thao-go'!#REF!</definedName>
    <definedName name="tnnnc">'[9]thao-go'!#REF!</definedName>
    <definedName name="tno" localSheetId="0">[5]gVL!$Q$47</definedName>
    <definedName name="tno">[5]gVL!$Q$47</definedName>
    <definedName name="to">[14]Girder!#REF!</definedName>
    <definedName name="ton">'[82]DO AM DT'!$AC$84</definedName>
    <definedName name="TONG_GIA_TRI_CONG_TRINH" localSheetId="0">#REF!</definedName>
    <definedName name="TONG_GIA_TRI_CONG_TRINH">#REF!</definedName>
    <definedName name="TONG_HOP_THI_NGHIEM_DZ0.4KV" localSheetId="0">#REF!</definedName>
    <definedName name="TONG_HOP_THI_NGHIEM_DZ0.4KV">#REF!</definedName>
    <definedName name="TONG_HOP_THI_NGHIEM_DZ22KV" localSheetId="0">#REF!</definedName>
    <definedName name="TONG_HOP_THI_NGHIEM_DZ22KV">#REF!</definedName>
    <definedName name="TONG_KE_DZ0.4KV">'[128]TONG KE DZ 0.4 KV'!#REF!</definedName>
    <definedName name="TONG_KE_TBA" localSheetId="0">#REF!</definedName>
    <definedName name="TONG_KE_TBA">#REF!</definedName>
    <definedName name="tongbt" localSheetId="0">#REF!</definedName>
    <definedName name="tongbt">#REF!</definedName>
    <definedName name="tongcong" localSheetId="0">#REF!</definedName>
    <definedName name="tongcong">#REF!</definedName>
    <definedName name="tongdientich" localSheetId="0">#REF!</definedName>
    <definedName name="tongdientich">#REF!</definedName>
    <definedName name="tongdt">[129]BO!#REF!</definedName>
    <definedName name="tongthep" localSheetId="0">#REF!</definedName>
    <definedName name="tongthep">#REF!</definedName>
    <definedName name="tongthetich" localSheetId="0">#REF!</definedName>
    <definedName name="tongthetich">#REF!</definedName>
    <definedName name="totb">'[82]DO AM DT'!#REF!</definedName>
    <definedName name="totb1">'[82]DO AM DT'!#REF!</definedName>
    <definedName name="totb2">'[82]DO AM DT'!#REF!</definedName>
    <definedName name="totb3">'[82]DO AM DT'!#REF!</definedName>
    <definedName name="totb4">'[82]DO AM DT'!#REF!</definedName>
    <definedName name="totb5">'[82]DO AM DT'!#REF!</definedName>
    <definedName name="totb6">'[82]DO AM DT'!#REF!</definedName>
    <definedName name="TPLRP" localSheetId="0">#REF!</definedName>
    <definedName name="TPLRP">#REF!</definedName>
    <definedName name="TR15HT">'[9]TONGKE-HT'!#REF!</definedName>
    <definedName name="TR16HT">'[9]TONGKE-HT'!#REF!</definedName>
    <definedName name="TR19HT">'[9]TONGKE-HT'!#REF!</definedName>
    <definedName name="tr1x15">[9]giathanh1!#REF!</definedName>
    <definedName name="TR20HT">'[9]TONGKE-HT'!#REF!</definedName>
    <definedName name="tr3x100">'[9]dongia (2)'!#REF!</definedName>
    <definedName name="Tra_Cot" localSheetId="0">#REF!</definedName>
    <definedName name="Tra_Cot">#REF!</definedName>
    <definedName name="Tra_DM_su_dung" localSheetId="0">#REF!</definedName>
    <definedName name="Tra_DM_su_dung">#REF!</definedName>
    <definedName name="Tra_don_gia_KS" localSheetId="0">#REF!</definedName>
    <definedName name="Tra_don_gia_KS">#REF!</definedName>
    <definedName name="Tra_DTCT" localSheetId="0">#REF!</definedName>
    <definedName name="Tra_DTCT">#REF!</definedName>
    <definedName name="Tra_gia_VLKS">'[130]VL,NC'!$A$4:$D$488</definedName>
    <definedName name="Tra_GTXLST">[131]DTCT!$C$10:$J$438</definedName>
    <definedName name="Tra_KS">'[132]Tra KS'!$B$5:$D$485</definedName>
    <definedName name="Tra_phan_tram" localSheetId="0">#REF!</definedName>
    <definedName name="Tra_phan_tram">#REF!</definedName>
    <definedName name="Tra_phan_tram_31" localSheetId="0">#REF!</definedName>
    <definedName name="Tra_phan_tram_31">#REF!</definedName>
    <definedName name="Tra_phan_tram_32">[133]Tra_bang!#REF!</definedName>
    <definedName name="Tra_PTDG">[134]ptdg!$B$68:$M$1364</definedName>
    <definedName name="Tra_ten_cong" localSheetId="0">#REF!</definedName>
    <definedName name="Tra_ten_cong">#REF!</definedName>
    <definedName name="Tra_tim_hang_mucPT_trung" localSheetId="0">#REF!</definedName>
    <definedName name="Tra_tim_hang_mucPT_trung">#REF!</definedName>
    <definedName name="Tra_TL" localSheetId="0">#REF!</definedName>
    <definedName name="Tra_TL">#REF!</definedName>
    <definedName name="Tra_ty_le2" localSheetId="0">#REF!</definedName>
    <definedName name="Tra_ty_le2">#REF!</definedName>
    <definedName name="Tra_ty_le3" localSheetId="0">#REF!</definedName>
    <definedName name="Tra_ty_le3">#REF!</definedName>
    <definedName name="Tra_ty_le4" localSheetId="0">#REF!</definedName>
    <definedName name="Tra_ty_le4">#REF!</definedName>
    <definedName name="Tra_ty_le5" localSheetId="0">#REF!</definedName>
    <definedName name="Tra_ty_le5">#REF!</definedName>
    <definedName name="TRA_VAT_LIEU" localSheetId="0">#REF!</definedName>
    <definedName name="TRA_VAT_LIEU">#REF!</definedName>
    <definedName name="TRA_VAT_LIEU_32" localSheetId="0">#REF!</definedName>
    <definedName name="TRA_VAT_LIEU_32">#REF!</definedName>
    <definedName name="tra_vat_lieu1">'[135]tra-vat-lieu'!$G$4:$J$193</definedName>
    <definedName name="TRA_VL" localSheetId="0">#REF!</definedName>
    <definedName name="TRA_VL">#REF!</definedName>
    <definedName name="tra_VL_1" localSheetId="0">#REF!</definedName>
    <definedName name="tra_VL_1">#REF!</definedName>
    <definedName name="tra_VL_1_31" localSheetId="0">#REF!</definedName>
    <definedName name="tra_VL_1_31">#REF!</definedName>
    <definedName name="TRADE2" localSheetId="0">#REF!</definedName>
    <definedName name="TRADE2">#REF!</definedName>
    <definedName name="tram">[57]THTram!#REF!</definedName>
    <definedName name="tram_31">[58]THTram!#REF!</definedName>
    <definedName name="tram_32">[58]THTram!#REF!</definedName>
    <definedName name="tram_33">[59]THTram!#REF!</definedName>
    <definedName name="tram_34">[59]THTram!#REF!</definedName>
    <definedName name="tram_5">[59]THTram!#REF!</definedName>
    <definedName name="tram100">'[9]dongia (2)'!#REF!</definedName>
    <definedName name="tram1x25">'[9]dongia (2)'!#REF!</definedName>
    <definedName name="TRANSFORMER">'[86]NEW-PANEL'!#REF!</definedName>
    <definedName name="TraQ">[78]BANGTRA!$E$122:$G$128</definedName>
    <definedName name="TraTH">'[136]dtct cong'!$A$9:$A$649</definedName>
    <definedName name="TRAVL" localSheetId="0">#REF!</definedName>
    <definedName name="TRAVL">#REF!</definedName>
    <definedName name="trt" localSheetId="0">#REF!</definedName>
    <definedName name="trt">#REF!</definedName>
    <definedName name="tru10mtc">'[9]t-h HA THE'!#REF!</definedName>
    <definedName name="tru8mtc">'[9]t-h HA THE'!#REF!</definedName>
    <definedName name="ts">[19]Checksection1!#REF!</definedName>
    <definedName name="tsI" localSheetId="0">#REF!</definedName>
    <definedName name="tsI">#REF!</definedName>
    <definedName name="tt" localSheetId="0">#REF!</definedName>
    <definedName name="tt">#REF!</definedName>
    <definedName name="TT_1P" localSheetId="0">#REF!</definedName>
    <definedName name="TT_1P">#REF!</definedName>
    <definedName name="tt_31" localSheetId="0">#REF!</definedName>
    <definedName name="tt_31">#REF!</definedName>
    <definedName name="tt_32" localSheetId="0">#REF!</definedName>
    <definedName name="tt_32">#REF!</definedName>
    <definedName name="TT_3p" localSheetId="0">#REF!</definedName>
    <definedName name="TT_3p">#REF!</definedName>
    <definedName name="tt1pnc">'[9]lam-moi'!#REF!</definedName>
    <definedName name="tt1pvl">'[9]lam-moi'!#REF!</definedName>
    <definedName name="tt3pnc">'[9]lam-moi'!#REF!</definedName>
    <definedName name="tt3pvl">'[9]lam-moi'!#REF!</definedName>
    <definedName name="ttam" localSheetId="0">#REF!</definedName>
    <definedName name="ttam">#REF!</definedName>
    <definedName name="ttao" localSheetId="0">#REF!</definedName>
    <definedName name="ttao">#REF!</definedName>
    <definedName name="TTDD">[9]TDTKP!$E$44+[9]TDTKP!$F$44+[9]TDTKP!$G$44</definedName>
    <definedName name="TTDD3P">[9]TDTKP1!#REF!</definedName>
    <definedName name="TTDDCT3p">[9]TDTKP1!#REF!</definedName>
    <definedName name="tthi" localSheetId="0">#REF!</definedName>
    <definedName name="tthi">#REF!</definedName>
    <definedName name="TTK3p">'[9]TONGKE3p '!$C$295</definedName>
    <definedName name="ttkr">[20]th¸mo!#REF!</definedName>
    <definedName name="ttronmk" localSheetId="0">#REF!</definedName>
    <definedName name="ttronmk">#REF!</definedName>
    <definedName name="tudo">'[15]Bai 5.1'!#REF!</definedName>
    <definedName name="Tuyen_1">'[137]Tong ke'!$A$7:$K$26</definedName>
    <definedName name="tuyennhanh" localSheetId="0" hidden="1">{"'Sheet1'!$L$16"}</definedName>
    <definedName name="tuyennhanh" hidden="1">{"'Sheet1'!$L$16"}</definedName>
    <definedName name="tv75nc" localSheetId="0">#REF!</definedName>
    <definedName name="tv75nc">#REF!</definedName>
    <definedName name="tv75vl" localSheetId="0">#REF!</definedName>
    <definedName name="tv75vl">#REF!</definedName>
    <definedName name="TW" localSheetId="0">#REF!</definedName>
    <definedName name="TW">#REF!</definedName>
    <definedName name="twdd">[37]Sheet1!#REF!</definedName>
    <definedName name="TX">[21]Sheet1!#REF!</definedName>
    <definedName name="tx1pignc">'[9]thao-go'!#REF!</definedName>
    <definedName name="tx1pindnc">'[9]thao-go'!#REF!</definedName>
    <definedName name="tx1pingnc">'[9]thao-go'!#REF!</definedName>
    <definedName name="tx1pintnc">'[9]thao-go'!#REF!</definedName>
    <definedName name="tx1pitnc">'[9]thao-go'!#REF!</definedName>
    <definedName name="tx2mhnnc">'[9]thao-go'!#REF!</definedName>
    <definedName name="tx2mitnc">'[9]thao-go'!#REF!</definedName>
    <definedName name="txhnnc">'[9]thao-go'!#REF!</definedName>
    <definedName name="txig1nc">'[9]thao-go'!#REF!</definedName>
    <definedName name="txin190nc">'[9]thao-go'!#REF!</definedName>
    <definedName name="txinnc">'[9]thao-go'!#REF!</definedName>
    <definedName name="txit1nc">'[9]thao-go'!#REF!</definedName>
    <definedName name="TY">[21]Sheet1!#REF!</definedName>
    <definedName name="Ty_le" localSheetId="0">#REF!</definedName>
    <definedName name="Ty_le">#REF!</definedName>
    <definedName name="Ty_le_31" localSheetId="0">#REF!</definedName>
    <definedName name="Ty_le_31">#REF!</definedName>
    <definedName name="ty_le_32" localSheetId="0">#REF!</definedName>
    <definedName name="ty_le_32">#REF!</definedName>
    <definedName name="ty_le_BTN" localSheetId="0">#REF!</definedName>
    <definedName name="ty_le_BTN">#REF!</definedName>
    <definedName name="ty_le_BTN_31" localSheetId="0">#REF!</definedName>
    <definedName name="ty_le_BTN_31">#REF!</definedName>
    <definedName name="ty_le_BTN_32" localSheetId="0">#REF!</definedName>
    <definedName name="ty_le_BTN_32">#REF!</definedName>
    <definedName name="Ty_le1" localSheetId="0">#REF!</definedName>
    <definedName name="Ty_le1">#REF!</definedName>
    <definedName name="Ty_le1_32" localSheetId="0">#REF!</definedName>
    <definedName name="Ty_le1_32">#REF!</definedName>
    <definedName name="u">[20]th¸mo!#REF!</definedName>
    <definedName name="usd">15720</definedName>
    <definedName name="ut">[20]th¸mo!#REF!</definedName>
    <definedName name="utye" localSheetId="1" hidden="1">{"'Sheet1'!$L$16"}</definedName>
    <definedName name="utye" localSheetId="2" hidden="1">{"'Sheet1'!$L$16"}</definedName>
    <definedName name="utye" localSheetId="0" hidden="1">{"'Sheet1'!$L$16"}</definedName>
    <definedName name="utye" localSheetId="3" hidden="1">{"'Sheet1'!$L$16"}</definedName>
    <definedName name="utye" hidden="1">{"'Sheet1'!$L$16"}</definedName>
    <definedName name="uu" localSheetId="0">#REF!</definedName>
    <definedName name="uu">#REF!</definedName>
    <definedName name="v" localSheetId="1" hidden="1">{"'Sheet1'!$L$16"}</definedName>
    <definedName name="v" localSheetId="2" hidden="1">{"'Sheet1'!$L$16"}</definedName>
    <definedName name="v" localSheetId="0" hidden="1">{"'Sheet1'!$L$16"}</definedName>
    <definedName name="v" localSheetId="3" hidden="1">{"'Sheet1'!$L$16"}</definedName>
    <definedName name="v" hidden="1">{"'Sheet1'!$L$16"}</definedName>
    <definedName name="V.1" localSheetId="0">#REF!</definedName>
    <definedName name="V.1">#REF!</definedName>
    <definedName name="V.10" localSheetId="0">#REF!</definedName>
    <definedName name="V.10">#REF!</definedName>
    <definedName name="V.11" localSheetId="0">#REF!</definedName>
    <definedName name="V.11">#REF!</definedName>
    <definedName name="V.12" localSheetId="0">#REF!</definedName>
    <definedName name="V.12">#REF!</definedName>
    <definedName name="V.13" localSheetId="0">#REF!</definedName>
    <definedName name="V.13">#REF!</definedName>
    <definedName name="V.14" localSheetId="0">#REF!</definedName>
    <definedName name="V.14">#REF!</definedName>
    <definedName name="V.15" localSheetId="0">#REF!</definedName>
    <definedName name="V.15">#REF!</definedName>
    <definedName name="V.16" localSheetId="0">#REF!</definedName>
    <definedName name="V.16">#REF!</definedName>
    <definedName name="V.17" localSheetId="0">#REF!</definedName>
    <definedName name="V.17">#REF!</definedName>
    <definedName name="V.18" localSheetId="0">#REF!</definedName>
    <definedName name="V.18">#REF!</definedName>
    <definedName name="V.2" localSheetId="0">#REF!</definedName>
    <definedName name="V.2">#REF!</definedName>
    <definedName name="V.3" localSheetId="0">#REF!</definedName>
    <definedName name="V.3">#REF!</definedName>
    <definedName name="V.4" localSheetId="0">#REF!</definedName>
    <definedName name="V.4">#REF!</definedName>
    <definedName name="V.5" localSheetId="0">#REF!</definedName>
    <definedName name="V.5">#REF!</definedName>
    <definedName name="V.6" localSheetId="0">#REF!</definedName>
    <definedName name="V.6">#REF!</definedName>
    <definedName name="V.7" localSheetId="0">#REF!</definedName>
    <definedName name="V.7">#REF!</definedName>
    <definedName name="V.8" localSheetId="0">#REF!</definedName>
    <definedName name="V.8">#REF!</definedName>
    <definedName name="V.9" localSheetId="0">#REF!</definedName>
    <definedName name="V.9">#REF!</definedName>
    <definedName name="V_1">[33]Input!#REF!</definedName>
    <definedName name="V_2">[33]Input!#REF!</definedName>
    <definedName name="V_3">[33]Input!#REF!</definedName>
    <definedName name="V_4">[33]Input!#REF!</definedName>
    <definedName name="VA">[17]ND!#REF!</definedName>
    <definedName name="VAN_CHUYEN_DUONG_DAI_DZ0.4KV" localSheetId="0">#REF!</definedName>
    <definedName name="VAN_CHUYEN_DUONG_DAI_DZ0.4KV">#REF!</definedName>
    <definedName name="VAN_CHUYEN_DUONG_DAI_DZ22KV" localSheetId="0">#REF!</definedName>
    <definedName name="VAN_CHUYEN_DUONG_DAI_DZ22KV">#REF!</definedName>
    <definedName name="VAN_CHUYEN_DUONG_DAI_TBA">'[35]chi tiet TBA'!#REF!</definedName>
    <definedName name="VAN_CHUYEN_VAT_TU_CHUNG" localSheetId="0">#REF!</definedName>
    <definedName name="VAN_CHUYEN_VAT_TU_CHUNG">#REF!</definedName>
    <definedName name="VAN_TRUNG_CHUYEN_VAT_TU_CHUNG" localSheetId="0">#REF!</definedName>
    <definedName name="VAN_TRUNG_CHUYEN_VAT_TU_CHUNG">#REF!</definedName>
    <definedName name="VARIINST" localSheetId="0">#REF!</definedName>
    <definedName name="VARIINST">#REF!</definedName>
    <definedName name="VARIPURC" localSheetId="0">#REF!</definedName>
    <definedName name="VARIPURC">#REF!</definedName>
    <definedName name="vat" localSheetId="0">#REF!</definedName>
    <definedName name="vat">#REF!</definedName>
    <definedName name="VAT_LIEU_DEN_CHAN_CONG_TRINH" localSheetId="0">#REF!</definedName>
    <definedName name="VAT_LIEU_DEN_CHAN_CONG_TRINH">#REF!</definedName>
    <definedName name="Vc">[14]Girder!#REF!</definedName>
    <definedName name="vcdd_tba">[46]VCDD_TBA!$S$13</definedName>
    <definedName name="vcdd_tba_32">[47]VCDD_TBA!$S$13</definedName>
    <definedName name="VCDD3p">'[9]KPVC-BD '!#REF!</definedName>
    <definedName name="VCHT" localSheetId="0">#REF!</definedName>
    <definedName name="VCHT">#REF!</definedName>
    <definedName name="Vci">[14]Girder!#REF!</definedName>
    <definedName name="vcsat">'[101]CTDZ 0.4+cto'!#REF!</definedName>
    <definedName name="VCTT" localSheetId="0">#REF!</definedName>
    <definedName name="VCTT">#REF!</definedName>
    <definedName name="VCVBT1">'[9]VCV-BE-TONG'!$G$11</definedName>
    <definedName name="VCVBT2">'[9]VCV-BE-TONG'!$G$17</definedName>
    <definedName name="Vcw">[14]Girder!#REF!</definedName>
    <definedName name="vd" localSheetId="0">#REF!</definedName>
    <definedName name="vd">#REF!</definedName>
    <definedName name="vd3p" localSheetId="0">#REF!</definedName>
    <definedName name="vd3p">#REF!</definedName>
    <definedName name="vdkt" localSheetId="0">[5]gVL!$Q$55</definedName>
    <definedName name="vdkt">[5]gVL!$Q$55</definedName>
    <definedName name="Vf" localSheetId="0">#REF!</definedName>
    <definedName name="Vf">#REF!</definedName>
    <definedName name="Vi">[14]Girder!#REF!</definedName>
    <definedName name="VL">[138]Gia!$A$9:$S$53</definedName>
    <definedName name="vl100a">'[101]CTbe tong'!#REF!</definedName>
    <definedName name="vl1p" localSheetId="0">#REF!</definedName>
    <definedName name="vl1p">#REF!</definedName>
    <definedName name="vl3p" localSheetId="0">#REF!</definedName>
    <definedName name="vl3p">#REF!</definedName>
    <definedName name="vlct" localSheetId="0" hidden="1">{"'Sheet1'!$L$16"}</definedName>
    <definedName name="vlct" hidden="1">{"'Sheet1'!$L$16"}</definedName>
    <definedName name="vldd">'[9]TH XL'!#REF!</definedName>
    <definedName name="vldg" localSheetId="0">#REF!</definedName>
    <definedName name="vldg">#REF!</definedName>
    <definedName name="vldn400" localSheetId="0">#REF!</definedName>
    <definedName name="vldn400">#REF!</definedName>
    <definedName name="vldn600" localSheetId="0">#REF!</definedName>
    <definedName name="vldn600">#REF!</definedName>
    <definedName name="VLHC">[9]TNHCHINH!$I$38</definedName>
    <definedName name="VLIEU" localSheetId="0">#REF!</definedName>
    <definedName name="VLIEU">#REF!</definedName>
    <definedName name="VLM" localSheetId="0">#REF!</definedName>
    <definedName name="VLM">#REF!</definedName>
    <definedName name="VLP" localSheetId="0" hidden="1">{"'Sheet1'!$L$16"}</definedName>
    <definedName name="VLP" hidden="1">{"'Sheet1'!$L$16"}</definedName>
    <definedName name="vltr">'[9]TH XL'!#REF!</definedName>
    <definedName name="vltram" localSheetId="0">#REF!</definedName>
    <definedName name="vltram">#REF!</definedName>
    <definedName name="vm">[33]Input!#REF!</definedName>
    <definedName name="vm1.">[33]Input!#REF!</definedName>
    <definedName name="vm2.">[33]Input!#REF!</definedName>
    <definedName name="vn">[20]th¸mo!#REF!</definedName>
    <definedName name="vn1.">[33]Input!#REF!</definedName>
    <definedName name="vn2.">[33]Input!#REF!</definedName>
    <definedName name="VNM">[139]TS!$B$2:$E$406</definedName>
    <definedName name="vothi" localSheetId="1" hidden="1">{"'Sheet1'!$L$16"}</definedName>
    <definedName name="vothi" localSheetId="2" hidden="1">{"'Sheet1'!$L$16"}</definedName>
    <definedName name="vothi" localSheetId="0" hidden="1">{"'Sheet1'!$L$16"}</definedName>
    <definedName name="vothi" localSheetId="3" hidden="1">{"'Sheet1'!$L$16"}</definedName>
    <definedName name="vothi" hidden="1">{"'Sheet1'!$L$16"}</definedName>
    <definedName name="Vp">[14]Girder!#REF!</definedName>
    <definedName name="Vr">'[36]B-B'!$F$59</definedName>
    <definedName name="vr3p" localSheetId="0">#REF!</definedName>
    <definedName name="vr3p">#REF!</definedName>
    <definedName name="Vs">[14]Girder!#REF!</definedName>
    <definedName name="vt1pbs">'[9]lam-moi'!#REF!</definedName>
    <definedName name="vtbs">'[9]lam-moi'!#REF!</definedName>
    <definedName name="Vu" localSheetId="0">#REF!</definedName>
    <definedName name="Vu">#REF!</definedName>
    <definedName name="VX">[14]Girder!#REF!</definedName>
    <definedName name="W" localSheetId="0">#REF!</definedName>
    <definedName name="W">#REF!</definedName>
    <definedName name="WLX">[21]Sheet1!#REF!</definedName>
    <definedName name="WLY">[21]Sheet1!#REF!</definedName>
    <definedName name="WOT">[21]Sheet1!#REF!</definedName>
    <definedName name="WPX">[21]Sheet1!#REF!</definedName>
    <definedName name="WPY">[21]Sheet1!#REF!</definedName>
    <definedName name="wrn.chi._.tiÆt." localSheetId="1" hidden="1">{#N/A,#N/A,FALSE,"Chi tiÆt"}</definedName>
    <definedName name="wrn.chi._.tiÆt." localSheetId="2" hidden="1">{#N/A,#N/A,FALSE,"Chi tiÆt"}</definedName>
    <definedName name="wrn.chi._.tiÆt." localSheetId="0" hidden="1">{#N/A,#N/A,FALSE,"Chi tiÆt"}</definedName>
    <definedName name="wrn.chi._.tiÆt." localSheetId="3" hidden="1">{#N/A,#N/A,FALSE,"Chi tiÆt"}</definedName>
    <definedName name="wrn.chi._.tiÆt." hidden="1">{#N/A,#N/A,FALSE,"Chi tiÆt"}</definedName>
    <definedName name="WX">[21]Sheet1!#REF!</definedName>
    <definedName name="WY">[21]Sheet1!#REF!</definedName>
    <definedName name="X" localSheetId="0">#REF!</definedName>
    <definedName name="X">#REF!</definedName>
    <definedName name="x17dnc">[9]chitiet!#REF!</definedName>
    <definedName name="x17dvl">[9]chitiet!#REF!</definedName>
    <definedName name="x17knc">[9]chitiet!#REF!</definedName>
    <definedName name="x17kvl">[9]chitiet!#REF!</definedName>
    <definedName name="X1pFCOnc">'[9]CHITIET VL-NC-TT -1p'!#REF!</definedName>
    <definedName name="X1pFCOvc">'[9]CHITIET VL-NC-TT -1p'!#REF!</definedName>
    <definedName name="X1pFCOvl">'[9]CHITIET VL-NC-TT -1p'!#REF!</definedName>
    <definedName name="x1pignc">'[9]lam-moi'!#REF!</definedName>
    <definedName name="X1pIGvc">'[9]CHITIET VL-NC-TT -1p'!#REF!</definedName>
    <definedName name="x1pigvl">'[9]lam-moi'!#REF!</definedName>
    <definedName name="x1pind" localSheetId="0">#REF!</definedName>
    <definedName name="x1pind">#REF!</definedName>
    <definedName name="x1pindnc">'[9]lam-moi'!#REF!</definedName>
    <definedName name="x1pindvl">'[9]lam-moi'!#REF!</definedName>
    <definedName name="x1ping" localSheetId="0">#REF!</definedName>
    <definedName name="x1ping">#REF!</definedName>
    <definedName name="x1pingnc">'[9]lam-moi'!#REF!</definedName>
    <definedName name="x1pingvl">'[9]lam-moi'!#REF!</definedName>
    <definedName name="x1pint" localSheetId="0">#REF!</definedName>
    <definedName name="x1pint">#REF!</definedName>
    <definedName name="x1pintnc">'[9]lam-moi'!#REF!</definedName>
    <definedName name="X1pINTvc">'[9]CHITIET VL-NC-TT -1p'!#REF!</definedName>
    <definedName name="x1pintvl">'[9]lam-moi'!#REF!</definedName>
    <definedName name="x1pitnc">'[9]lam-moi'!#REF!</definedName>
    <definedName name="X1pITvc">'[9]CHITIET VL-NC-TT -1p'!#REF!</definedName>
    <definedName name="x1pitvl">'[9]lam-moi'!#REF!</definedName>
    <definedName name="x20knc">[9]chitiet!#REF!</definedName>
    <definedName name="x20kvl">[9]chitiet!#REF!</definedName>
    <definedName name="x22knc">[9]chitiet!#REF!</definedName>
    <definedName name="x22kvl">[9]chitiet!#REF!</definedName>
    <definedName name="x2mig1nc">'[9]lam-moi'!#REF!</definedName>
    <definedName name="x2mig1vl">'[9]lam-moi'!#REF!</definedName>
    <definedName name="x2min1nc">'[9]lam-moi'!#REF!</definedName>
    <definedName name="x2min1vl">'[9]lam-moi'!#REF!</definedName>
    <definedName name="x2mit1vl">'[9]lam-moi'!#REF!</definedName>
    <definedName name="x2mitnc">'[9]lam-moi'!#REF!</definedName>
    <definedName name="XA" localSheetId="0">#REF!</definedName>
    <definedName name="XA">#REF!</definedName>
    <definedName name="xaydung">[140]XL4Poppy!$B$1:$B$16</definedName>
    <definedName name="XB_80" localSheetId="0">#REF!</definedName>
    <definedName name="XB_80">#REF!</definedName>
    <definedName name="XCCT">0.5</definedName>
    <definedName name="xd0.6" localSheetId="0">#REF!</definedName>
    <definedName name="xd0.6">#REF!</definedName>
    <definedName name="xd1.3" localSheetId="0">#REF!</definedName>
    <definedName name="xd1.3">#REF!</definedName>
    <definedName name="xd1.5" localSheetId="0">#REF!</definedName>
    <definedName name="xd1.5">#REF!</definedName>
    <definedName name="xdra">[12]sheet12!#REF!</definedName>
    <definedName name="xdsnc">[9]gtrinh!#REF!</definedName>
    <definedName name="xdsvl">[9]gtrinh!#REF!</definedName>
    <definedName name="xfco" localSheetId="0">#REF!</definedName>
    <definedName name="xfco">#REF!</definedName>
    <definedName name="xfco3p" localSheetId="0">#REF!</definedName>
    <definedName name="xfco3p">#REF!</definedName>
    <definedName name="xfconc">'[9]lam-moi'!#REF!</definedName>
    <definedName name="xfconc3p">'[9]CHITIET VL-NC'!$G$94</definedName>
    <definedName name="xfcotnc" localSheetId="0">#REF!</definedName>
    <definedName name="xfcotnc">#REF!</definedName>
    <definedName name="xfcotvl" localSheetId="0">#REF!</definedName>
    <definedName name="xfcotvl">#REF!</definedName>
    <definedName name="xfcovl">'[9]lam-moi'!#REF!</definedName>
    <definedName name="xfcovl3p">'[9]CHITIET VL-NC'!$G$90</definedName>
    <definedName name="xfnc">'[9]lam-moi'!#REF!</definedName>
    <definedName name="xfvl">'[9]lam-moi'!#REF!</definedName>
    <definedName name="xh" localSheetId="0">#REF!</definedName>
    <definedName name="xh">#REF!</definedName>
    <definedName name="xhn" localSheetId="0">#REF!</definedName>
    <definedName name="xhn">#REF!</definedName>
    <definedName name="xhnnc">'[9]lam-moi'!#REF!</definedName>
    <definedName name="xhnvl">'[9]lam-moi'!#REF!</definedName>
    <definedName name="xi">[21]Sheet1!#REF!</definedName>
    <definedName name="xig" localSheetId="0">#REF!</definedName>
    <definedName name="xig">#REF!</definedName>
    <definedName name="xig1" localSheetId="0">#REF!</definedName>
    <definedName name="xig1">#REF!</definedName>
    <definedName name="xig1nc">'[9]lam-moi'!#REF!</definedName>
    <definedName name="xig1p" localSheetId="0">#REF!</definedName>
    <definedName name="xig1p">#REF!</definedName>
    <definedName name="xig1pnc">'[9]lam-moi'!#REF!</definedName>
    <definedName name="xig1pvl">'[9]lam-moi'!#REF!</definedName>
    <definedName name="xig1vl">'[9]lam-moi'!#REF!</definedName>
    <definedName name="xig2nc">'[9]lam-moi'!#REF!</definedName>
    <definedName name="xig2vl">'[9]lam-moi'!#REF!</definedName>
    <definedName name="xig3p" localSheetId="0">#REF!</definedName>
    <definedName name="xig3p">#REF!</definedName>
    <definedName name="xiggnc">'[9]CHITIET VL-NC'!$G$57</definedName>
    <definedName name="xiggvl">'[9]CHITIET VL-NC'!$G$53</definedName>
    <definedName name="xignc">'[9]lam-moi'!#REF!</definedName>
    <definedName name="xignc3p" localSheetId="0">#REF!</definedName>
    <definedName name="xignc3p">#REF!</definedName>
    <definedName name="xigvl">'[9]lam-moi'!#REF!</definedName>
    <definedName name="xigvl3p" localSheetId="0">#REF!</definedName>
    <definedName name="xigvl3p">#REF!</definedName>
    <definedName name="ximang">[40]Sheet1!#REF!,[40]Sheet1!#REF!,[40]Sheet1!#REF!,[40]Sheet1!#REF!,[40]Sheet1!#REF!</definedName>
    <definedName name="xin" localSheetId="0">#REF!</definedName>
    <definedName name="xin">#REF!</definedName>
    <definedName name="xin190" localSheetId="0">#REF!</definedName>
    <definedName name="xin190">#REF!</definedName>
    <definedName name="xin1903p" localSheetId="0">#REF!</definedName>
    <definedName name="xin1903p">#REF!</definedName>
    <definedName name="xin190nc">'[9]lam-moi'!#REF!</definedName>
    <definedName name="xin190nc3p">'[9]CHITIET VL-NC'!$G$76</definedName>
    <definedName name="xin190vl">'[9]lam-moi'!#REF!</definedName>
    <definedName name="xin190vl3p">'[9]CHITIET VL-NC'!$G$72</definedName>
    <definedName name="xin2903p" localSheetId="0">#REF!</definedName>
    <definedName name="xin2903p">#REF!</definedName>
    <definedName name="xin290nc3p" localSheetId="0">#REF!</definedName>
    <definedName name="xin290nc3p">#REF!</definedName>
    <definedName name="xin290vl3p" localSheetId="0">#REF!</definedName>
    <definedName name="xin290vl3p">#REF!</definedName>
    <definedName name="xin3p" localSheetId="0">#REF!</definedName>
    <definedName name="xin3p">#REF!</definedName>
    <definedName name="xin901nc">'[9]lam-moi'!#REF!</definedName>
    <definedName name="xin901vl">'[9]lam-moi'!#REF!</definedName>
    <definedName name="xind" localSheetId="0">#REF!</definedName>
    <definedName name="xind">#REF!</definedName>
    <definedName name="xind1p" localSheetId="0">#REF!</definedName>
    <definedName name="xind1p">#REF!</definedName>
    <definedName name="xind1pnc">'[9]lam-moi'!#REF!</definedName>
    <definedName name="xind1pvl">'[9]lam-moi'!#REF!</definedName>
    <definedName name="xind3p" localSheetId="0">#REF!</definedName>
    <definedName name="xind3p">#REF!</definedName>
    <definedName name="xindnc">'[9]lam-moi'!#REF!</definedName>
    <definedName name="xindnc1p" localSheetId="0">#REF!</definedName>
    <definedName name="xindnc1p">#REF!</definedName>
    <definedName name="xindnc3p">'[9]CHITIET VL-NC'!$G$85</definedName>
    <definedName name="xindvl">'[9]lam-moi'!#REF!</definedName>
    <definedName name="xindvl1p" localSheetId="0">#REF!</definedName>
    <definedName name="xindvl1p">#REF!</definedName>
    <definedName name="xindvl3p">'[9]CHITIET VL-NC'!$G$80</definedName>
    <definedName name="xing1p" localSheetId="0">#REF!</definedName>
    <definedName name="xing1p">#REF!</definedName>
    <definedName name="xing1pnc">'[9]lam-moi'!#REF!</definedName>
    <definedName name="xing1pvl">'[9]lam-moi'!#REF!</definedName>
    <definedName name="xingnc1p" localSheetId="0">#REF!</definedName>
    <definedName name="xingnc1p">#REF!</definedName>
    <definedName name="xingvl1p" localSheetId="0">#REF!</definedName>
    <definedName name="xingvl1p">#REF!</definedName>
    <definedName name="xinnc">'[9]lam-moi'!#REF!</definedName>
    <definedName name="xinnc3p" localSheetId="0">#REF!</definedName>
    <definedName name="xinnc3p">#REF!</definedName>
    <definedName name="xint1p" localSheetId="0">#REF!</definedName>
    <definedName name="xint1p">#REF!</definedName>
    <definedName name="xinvl">'[9]lam-moi'!#REF!</definedName>
    <definedName name="xinvl3p" localSheetId="0">#REF!</definedName>
    <definedName name="xinvl3p">#REF!</definedName>
    <definedName name="xit" localSheetId="0">#REF!</definedName>
    <definedName name="xit">#REF!</definedName>
    <definedName name="xit1" localSheetId="0">#REF!</definedName>
    <definedName name="xit1">#REF!</definedName>
    <definedName name="xit1nc">'[9]lam-moi'!#REF!</definedName>
    <definedName name="xit1p" localSheetId="0">#REF!</definedName>
    <definedName name="xit1p">#REF!</definedName>
    <definedName name="xit1pnc">'[9]lam-moi'!#REF!</definedName>
    <definedName name="xit1pvl">'[9]lam-moi'!#REF!</definedName>
    <definedName name="xit1vl">'[9]lam-moi'!#REF!</definedName>
    <definedName name="xit2nc">'[9]lam-moi'!#REF!</definedName>
    <definedName name="xit2nc3p" localSheetId="0">#REF!</definedName>
    <definedName name="xit2nc3p">#REF!</definedName>
    <definedName name="xit2vl">'[9]lam-moi'!#REF!</definedName>
    <definedName name="xit2vl3p" localSheetId="0">#REF!</definedName>
    <definedName name="xit2vl3p">#REF!</definedName>
    <definedName name="xit3p" localSheetId="0">#REF!</definedName>
    <definedName name="xit3p">#REF!</definedName>
    <definedName name="xitnc">'[9]lam-moi'!#REF!</definedName>
    <definedName name="xitnc3p" localSheetId="0">#REF!</definedName>
    <definedName name="xitnc3p">#REF!</definedName>
    <definedName name="xittnc">'[9]CHITIET VL-NC'!$G$48</definedName>
    <definedName name="xittvl">'[9]CHITIET VL-NC'!$G$44</definedName>
    <definedName name="xitvl">'[9]lam-moi'!#REF!</definedName>
    <definedName name="xitvl3p" localSheetId="0">#REF!</definedName>
    <definedName name="xitvl3p">#REF!</definedName>
    <definedName name="xk0.6" localSheetId="0">#REF!</definedName>
    <definedName name="xk0.6">#REF!</definedName>
    <definedName name="xk1.3" localSheetId="0">#REF!</definedName>
    <definedName name="xk1.3">#REF!</definedName>
    <definedName name="xk1.5" localSheetId="0">#REF!</definedName>
    <definedName name="xk1.5">#REF!</definedName>
    <definedName name="xl" localSheetId="0">#REF!</definedName>
    <definedName name="xl">#REF!</definedName>
    <definedName name="xlc" localSheetId="0">#REF!</definedName>
    <definedName name="xlc">#REF!</definedName>
    <definedName name="xld1.4" localSheetId="0">#REF!</definedName>
    <definedName name="xld1.4">#REF!</definedName>
    <definedName name="xlk" localSheetId="0">#REF!</definedName>
    <definedName name="xlk">#REF!</definedName>
    <definedName name="xlk1.4" localSheetId="0">#REF!</definedName>
    <definedName name="xlk1.4">#REF!</definedName>
    <definedName name="XM">'[11]Bang chiet tinh TBA'!#REF!</definedName>
    <definedName name="XM_31">'[41]Bang chiet tinh TBA'!#REF!</definedName>
    <definedName name="xm_32">[60]gvl!$N$16</definedName>
    <definedName name="XM_33">'[43]Bang chiet tinh TBA'!#REF!</definedName>
    <definedName name="XM_34">'[43]Bang chiet tinh TBA'!#REF!</definedName>
    <definedName name="XM_5">'[43]Bang chiet tinh TBA'!#REF!</definedName>
    <definedName name="xmp40" localSheetId="0">#REF!</definedName>
    <definedName name="xmp40">#REF!</definedName>
    <definedName name="xn" localSheetId="0">#REF!</definedName>
    <definedName name="xn">#REF!</definedName>
    <definedName name="xr1nc">'[9]lam-moi'!#REF!</definedName>
    <definedName name="xr1vl">'[9]lam-moi'!#REF!</definedName>
    <definedName name="xt">[20]th¸mo!#REF!</definedName>
    <definedName name="xtr3pnc">[9]gtrinh!#REF!</definedName>
    <definedName name="xtr3pvl">[9]gtrinh!#REF!</definedName>
    <definedName name="xuat_hien">[141]DTCT!$D$10:$D$283</definedName>
    <definedName name="xuat_hien_32">[141]DTCT!$D$10:$D$283</definedName>
    <definedName name="Xuat_hien1">[142]DTCT!$A$7:$A$238</definedName>
    <definedName name="Xuat_hien1_31">[143]DTCT!$A$7:$A$157</definedName>
    <definedName name="Xuat_hien1_32">[143]DTCT!$A$7:$A$157</definedName>
    <definedName name="xvxcvxc" localSheetId="0" hidden="1">{"'Sheet1'!$L$16"}</definedName>
    <definedName name="xvxcvxc" hidden="1">{"'Sheet1'!$L$16"}</definedName>
    <definedName name="xx" localSheetId="0">#REF!</definedName>
    <definedName name="xx">#REF!</definedName>
    <definedName name="xxx">'[11]Bang chiet tinh TBA'!#REF!</definedName>
    <definedName name="y" localSheetId="0">#REF!</definedName>
    <definedName name="y">#REF!</definedName>
    <definedName name="ybc">[14]Girder!#REF!</definedName>
    <definedName name="yen">142.83</definedName>
    <definedName name="Yenthanh2" localSheetId="1" hidden="1">{"'Sheet1'!$L$16"}</definedName>
    <definedName name="Yenthanh2" localSheetId="2" hidden="1">{"'Sheet1'!$L$16"}</definedName>
    <definedName name="Yenthanh2" localSheetId="0" hidden="1">{"'Sheet1'!$L$16"}</definedName>
    <definedName name="Yenthanh2" localSheetId="3" hidden="1">{"'Sheet1'!$L$16"}</definedName>
    <definedName name="Yenthanh2" hidden="1">{"'Sheet1'!$L$16"}</definedName>
    <definedName name="yi">[21]Sheet1!#REF!</definedName>
    <definedName name="yt">[14]Girder!#REF!</definedName>
    <definedName name="ytc">[14]Girder!#REF!</definedName>
    <definedName name="ytd">[14]Girder!#REF!</definedName>
    <definedName name="Z_">[14]Girder!#REF!</definedName>
    <definedName name="ZYX" localSheetId="0">#REF!</definedName>
    <definedName name="ZYX">#REF!</definedName>
    <definedName name="ZYX_12" localSheetId="0">#REF!</definedName>
    <definedName name="ZYX_12">#REF!</definedName>
    <definedName name="ZYX_16" localSheetId="0">#REF!</definedName>
    <definedName name="ZYX_16">#REF!</definedName>
    <definedName name="ZYX_31" localSheetId="0">#REF!</definedName>
    <definedName name="ZYX_31">#REF!</definedName>
    <definedName name="ZYX_32" localSheetId="0">#REF!</definedName>
    <definedName name="ZYX_32">#REF!</definedName>
    <definedName name="ZYX_33" localSheetId="0">#REF!</definedName>
    <definedName name="ZYX_33">#REF!</definedName>
    <definedName name="ZYX_34" localSheetId="0">#REF!</definedName>
    <definedName name="ZYX_34">#REF!</definedName>
    <definedName name="ZYX_5" localSheetId="0">#REF!</definedName>
    <definedName name="ZYX_5">#REF!</definedName>
    <definedName name="ZYX_8" localSheetId="0">#REF!</definedName>
    <definedName name="ZYX_8">#REF!</definedName>
    <definedName name="ZZZ" localSheetId="0">#REF!</definedName>
    <definedName name="ZZZ">#REF!</definedName>
    <definedName name="ZZZ_12" localSheetId="0">#REF!</definedName>
    <definedName name="ZZZ_12">#REF!</definedName>
    <definedName name="ZZZ_16" localSheetId="0">#REF!</definedName>
    <definedName name="ZZZ_16">#REF!</definedName>
    <definedName name="ZZZ_31" localSheetId="0">#REF!</definedName>
    <definedName name="ZZZ_31">#REF!</definedName>
    <definedName name="ZZZ_32" localSheetId="0">#REF!</definedName>
    <definedName name="ZZZ_32">#REF!</definedName>
    <definedName name="ZZZ_33" localSheetId="0">#REF!</definedName>
    <definedName name="ZZZ_33">#REF!</definedName>
    <definedName name="ZZZ_34" localSheetId="0">#REF!</definedName>
    <definedName name="ZZZ_34">#REF!</definedName>
    <definedName name="ZZZ_5" localSheetId="0">#REF!</definedName>
    <definedName name="ZZZ_5">#REF!</definedName>
    <definedName name="ZZZ_8" localSheetId="0">#REF!</definedName>
    <definedName name="ZZZ_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22" l="1"/>
  <c r="C9" i="22" l="1"/>
  <c r="C17" i="22" s="1"/>
  <c r="I30" i="20"/>
  <c r="I29" i="20"/>
  <c r="I28" i="20"/>
  <c r="I27" i="20"/>
  <c r="H26" i="20"/>
  <c r="H25" i="20" s="1"/>
  <c r="G26" i="20"/>
  <c r="G25" i="20" s="1"/>
  <c r="F26" i="20"/>
  <c r="F25" i="20" s="1"/>
  <c r="E26" i="20"/>
  <c r="E25" i="20" s="1"/>
  <c r="D26" i="20"/>
  <c r="D25" i="20" s="1"/>
  <c r="C26" i="20"/>
  <c r="C25" i="20" s="1"/>
  <c r="I24" i="20"/>
  <c r="I21" i="20" s="1"/>
  <c r="I23" i="20"/>
  <c r="I22" i="20"/>
  <c r="H21" i="20"/>
  <c r="G21" i="20"/>
  <c r="F21" i="20"/>
  <c r="E21" i="20"/>
  <c r="D21" i="20"/>
  <c r="C21" i="20"/>
  <c r="I20" i="20"/>
  <c r="I19" i="20"/>
  <c r="I18" i="20"/>
  <c r="I16" i="20" s="1"/>
  <c r="I17" i="20"/>
  <c r="H16" i="20"/>
  <c r="H11" i="20" s="1"/>
  <c r="G16" i="20"/>
  <c r="G11" i="20" s="1"/>
  <c r="G31" i="20" s="1"/>
  <c r="F16" i="20"/>
  <c r="E16" i="20"/>
  <c r="D16" i="20"/>
  <c r="C16" i="20"/>
  <c r="I15" i="20"/>
  <c r="I14" i="20"/>
  <c r="I13" i="20"/>
  <c r="I12" i="20"/>
  <c r="H12" i="20"/>
  <c r="G12" i="20"/>
  <c r="F12" i="20"/>
  <c r="F11" i="20" s="1"/>
  <c r="F31" i="20" s="1"/>
  <c r="E12" i="20"/>
  <c r="E11" i="20" s="1"/>
  <c r="E31" i="20" s="1"/>
  <c r="D12" i="20"/>
  <c r="C12" i="20"/>
  <c r="C35" i="21"/>
  <c r="C28" i="15"/>
  <c r="C57" i="21"/>
  <c r="I11" i="20" l="1"/>
  <c r="C11" i="20"/>
  <c r="D11" i="20"/>
  <c r="D31" i="20" s="1"/>
  <c r="I26" i="20"/>
  <c r="I25" i="20" s="1"/>
  <c r="C31" i="20"/>
  <c r="I31" i="20"/>
  <c r="H31" i="20"/>
  <c r="E25" i="21" l="1"/>
  <c r="C77" i="21"/>
  <c r="F57" i="21"/>
  <c r="G58" i="21" s="1"/>
  <c r="G59" i="21" s="1"/>
  <c r="C56" i="21"/>
  <c r="C50" i="21"/>
  <c r="C51" i="21" s="1"/>
  <c r="C48" i="21"/>
  <c r="C30" i="21"/>
  <c r="C23" i="21"/>
  <c r="C18" i="21"/>
  <c r="C11" i="21"/>
  <c r="C10" i="21"/>
  <c r="C25" i="14"/>
  <c r="C51" i="15"/>
  <c r="G14" i="15"/>
  <c r="C14" i="15"/>
  <c r="E14" i="15" s="1"/>
  <c r="G27" i="15" s="1"/>
  <c r="E47" i="15"/>
  <c r="C9" i="21" l="1"/>
  <c r="C80" i="21" s="1"/>
  <c r="E80" i="21" s="1"/>
  <c r="E11" i="15"/>
  <c r="E12" i="15" s="1"/>
  <c r="C15" i="15"/>
  <c r="E23" i="14" l="1"/>
  <c r="I15" i="15" l="1"/>
  <c r="G44" i="15"/>
  <c r="C23" i="15" l="1"/>
  <c r="C11" i="15"/>
  <c r="F25" i="14"/>
  <c r="C26"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G11" authorId="0" shapeId="0" xr:uid="{11242362-8083-4726-831D-92146B37A8BD}">
      <text>
        <r>
          <rPr>
            <b/>
            <sz val="9"/>
            <color indexed="81"/>
            <rFont val="Tahoma"/>
            <family val="2"/>
          </rPr>
          <t>Admin:</t>
        </r>
        <r>
          <rPr>
            <sz val="9"/>
            <color indexed="81"/>
            <rFont val="Tahoma"/>
            <family val="2"/>
          </rPr>
          <t xml:space="preserve">
cộng 25tr phân bổ sau ns xã phường
</t>
        </r>
      </text>
    </comment>
  </commentList>
</comments>
</file>

<file path=xl/sharedStrings.xml><?xml version="1.0" encoding="utf-8"?>
<sst xmlns="http://schemas.openxmlformats.org/spreadsheetml/2006/main" count="310" uniqueCount="249">
  <si>
    <t>TT</t>
  </si>
  <si>
    <t>Chi đầu tư phát triển từ nguồn thu quyền sử dụng đất</t>
  </si>
  <si>
    <t>Chi Quản lý hành chính</t>
  </si>
  <si>
    <t>Chi Sự nghiệp y tế</t>
  </si>
  <si>
    <t>Chi Sự nghiệp giáo dục</t>
  </si>
  <si>
    <t>Chi Sự nghiệp văn hóa TT TT-PTTH</t>
  </si>
  <si>
    <t>Chi An ninh Quốc phòng</t>
  </si>
  <si>
    <t>Chi đảm bảo xã hội</t>
  </si>
  <si>
    <t>Chi Sự nghiệp kinh tế, môi trường</t>
  </si>
  <si>
    <t>Chi khác</t>
  </si>
  <si>
    <t>Chi dự phòng ngân sách</t>
  </si>
  <si>
    <t>Ghi chú</t>
  </si>
  <si>
    <t>Nội dung</t>
  </si>
  <si>
    <t>Thuế sử dụng đất PNN</t>
  </si>
  <si>
    <t>Thu phí, lệ phí</t>
  </si>
  <si>
    <t>Thuế thu nhập cá nhân</t>
  </si>
  <si>
    <t xml:space="preserve">Thu khác </t>
  </si>
  <si>
    <t>Tổng Cộng</t>
  </si>
  <si>
    <t>Lệ phí trước bạ nhà đất</t>
  </si>
  <si>
    <t>Tiền sử dụng đất</t>
  </si>
  <si>
    <t xml:space="preserve">CỘNG HÒA XÃ HỘI CHỦ NGHĨA VIỆT NAM    </t>
  </si>
  <si>
    <t xml:space="preserve">   PHƯỜNG THÁI HÒA                                                                </t>
  </si>
  <si>
    <t xml:space="preserve">  Độc lập-Tự do-Hạnh phúc        </t>
  </si>
  <si>
    <t>DỰ TOÁN THU NSNN NĂM 2026</t>
  </si>
  <si>
    <t>(Kèm theo Tờ trình số:         /TTr-UBND ngày        /        / 2020 của UBND thị xã Thái Hòa)</t>
  </si>
  <si>
    <t>Đơn vị tính: triệu đồng</t>
  </si>
  <si>
    <t>Thu cấp quyền khai thác khoáng sản</t>
  </si>
  <si>
    <t>Trong đó: trừ thu tiền sử dụng đất</t>
  </si>
  <si>
    <t>Phụ biểu số 04</t>
  </si>
  <si>
    <t xml:space="preserve">    PHƯỜNG THÁI HÒA                                                                </t>
  </si>
  <si>
    <t>DỰ TOÁN CHI NGÂN SÁCH PHƯỜNG NĂM 2026</t>
  </si>
  <si>
    <t>Dự toán chi 
NS phường năm 2026</t>
  </si>
  <si>
    <t>Chi thường xuyên</t>
  </si>
  <si>
    <t>2.1</t>
  </si>
  <si>
    <t>2.2</t>
  </si>
  <si>
    <t>2.3</t>
  </si>
  <si>
    <t>2.4</t>
  </si>
  <si>
    <t>Chi Sự nghiệp đào tạo</t>
  </si>
  <si>
    <t>2.5</t>
  </si>
  <si>
    <t>2.6</t>
  </si>
  <si>
    <t>2.7</t>
  </si>
  <si>
    <t>2.8</t>
  </si>
  <si>
    <t>2.9</t>
  </si>
  <si>
    <t>2.10</t>
  </si>
  <si>
    <t>Chuyển đổi số</t>
  </si>
  <si>
    <t>2.11</t>
  </si>
  <si>
    <t>Chi bổ sung có mục tiêu</t>
  </si>
  <si>
    <t>Kinh phí thực hiện NQ số 06/2018/NQ-HĐND</t>
  </si>
  <si>
    <t>Dự toán năm 2026</t>
  </si>
  <si>
    <t>Kinh phí tôn giáo dân tộc</t>
  </si>
  <si>
    <t>Thuế khu vực DNNN địa phương</t>
  </si>
  <si>
    <t xml:space="preserve">Thuế GTGT </t>
  </si>
  <si>
    <t>Thuế thu nhập doanh nghiệp</t>
  </si>
  <si>
    <t>Thuế tài nguyên doanh nghiệp</t>
  </si>
  <si>
    <t>Lệ phí trước bạ tài sản khác</t>
  </si>
  <si>
    <t>1.1</t>
  </si>
  <si>
    <t>Dự toán được chi đầu tư phát triển từ nguồn thu quyền sử dụng đất</t>
  </si>
  <si>
    <t>1.2</t>
  </si>
  <si>
    <t>Tiết kiệm 5% chi ĐTPT</t>
  </si>
  <si>
    <t>5.1</t>
  </si>
  <si>
    <t>Kinh phí thực hiện Nghị định 105/2020/NĐ-CP của Chính phủ</t>
  </si>
  <si>
    <t>5.2</t>
  </si>
  <si>
    <t>Kinh phí thực hiện TTLT số 42/2013/TTLT ngày 31/12/2013 của liên Bộ GD và ĐT - LĐTBXH-TC</t>
  </si>
  <si>
    <t>5.3</t>
  </si>
  <si>
    <t>Kinh phí thực hiện Nghị định 238/2025/NĐ-CP của Chính phủ</t>
  </si>
  <si>
    <t>5.4</t>
  </si>
  <si>
    <t>Kinh phí thực hiện Nghị định 66/2025/NĐ-CP của Chính phủ</t>
  </si>
  <si>
    <t>5.5</t>
  </si>
  <si>
    <t>Kinh phí mua thẻ BHYT cho đối tượng NSNN đảm bảo theo Nghị định  số 188/2025/NĐ-CP ngày 01/7/2025</t>
  </si>
  <si>
    <t>5.6</t>
  </si>
  <si>
    <t>Kinh phí thực hiện chính sách bảo vệ và phát triển đất trồng lúa theo Nghị định số 112/2024/NĐ-CP ngày 11/9/2024</t>
  </si>
  <si>
    <t>5.7</t>
  </si>
  <si>
    <t>Kinh phí thực hiện các Nghị định số 20/2021/NĐ-CP, số 76/2024/NĐ-CP của Chính phủ</t>
  </si>
  <si>
    <t>5.8</t>
  </si>
  <si>
    <t>Kinh phí thực hiện các Nghị định số 176/2025/NĐ-CP của Chính phủ</t>
  </si>
  <si>
    <t>5.9</t>
  </si>
  <si>
    <t>Kinh phí thực hiện thông tư số 190/2014/TT-BTC (hỗ trợ tiền điện)</t>
  </si>
  <si>
    <t>5.10</t>
  </si>
  <si>
    <t>Kinh phí thực hiện các Nghị định số 75/2024/NĐ-CP ngày 30/6/2024 của Chính phủ (Hưu xã)</t>
  </si>
  <si>
    <t>5.11</t>
  </si>
  <si>
    <t>Kinh phí thực hiện chính sách, chế độ ưu đãi người có công với cách mạng, thân nhân người có công với cách mạng, người trực tiếp tham gia kháng chiến theo pháp lệnh ưu đãi người có công</t>
  </si>
  <si>
    <t>5.12</t>
  </si>
  <si>
    <t>Kinh phí thực hiện chính sách đối với người hoạt động không chuyên trách cấp xã theo theo quy định tại Nghị quyết số 21/2023/NQ-HĐND của HĐND tỉnh</t>
  </si>
  <si>
    <t>5.13</t>
  </si>
  <si>
    <t>Kinh phí thực hiện chính sách đối với người hoạt động không chuyên trách cấp xóm theo theo quy định tại Nghị quyết số 21/2023/NQ-HĐND của HĐND tỉnh</t>
  </si>
  <si>
    <t>5.14</t>
  </si>
  <si>
    <t>Kinh phí NSNN hỗ trợ đóng BHXH bắt buộc cho đối tượng KCT xóm theo Nghị định số 158/2025/NĐ-CP</t>
  </si>
  <si>
    <t>5.15</t>
  </si>
  <si>
    <t>Kinh phí bảo đảm tiền ăn, trợ cấp ngày công lao động cho DQTV theo Nghị định số 16/2025/NĐ-CP</t>
  </si>
  <si>
    <t>5.16</t>
  </si>
  <si>
    <t>Kinh phí chi trả tổ chức dịch vụ chi trả theo Quyết định số 2594/QĐ-UBND ngày 12/8/2025</t>
  </si>
  <si>
    <t>giáo dục và đào tạo</t>
  </si>
  <si>
    <t>qlnn đảng đoàn thể</t>
  </si>
  <si>
    <t>5.17</t>
  </si>
  <si>
    <t>Kinh phí quỹ tiền thưởng theo Nghị định 73/2024/NĐ-CP</t>
  </si>
  <si>
    <t>5.18</t>
  </si>
  <si>
    <t>Kinh phí thực hiện NQ số 06/2024/NQ-HĐND của HĐND tỉnh</t>
  </si>
  <si>
    <t>5.19</t>
  </si>
  <si>
    <t>5.20</t>
  </si>
  <si>
    <t>Mua khung chúc thọ của Chủ tịch nước và Chủ tịch Tỉnh theo Nghị quyết 16/2020/NQ-HĐND</t>
  </si>
  <si>
    <t>5.21</t>
  </si>
  <si>
    <t>Kinh phí thực hiện Nghị quyết số 12/2021/NQ-HĐND của HĐND Tỉnh</t>
  </si>
  <si>
    <t>Đvt: đồng</t>
  </si>
  <si>
    <t>STT</t>
  </si>
  <si>
    <t>Đơn vị</t>
  </si>
  <si>
    <t>I</t>
  </si>
  <si>
    <t>3.1</t>
  </si>
  <si>
    <t>3.2</t>
  </si>
  <si>
    <t>II</t>
  </si>
  <si>
    <t>Kinh phí tặng quà cho đối tượng chính sách</t>
  </si>
  <si>
    <t>Các chế độ chính sách trên địa bàn và các hoạt động khác</t>
  </si>
  <si>
    <t>III</t>
  </si>
  <si>
    <t>Chi cho sự nghiệp môi trường. Trong đó:</t>
  </si>
  <si>
    <t>3.3</t>
  </si>
  <si>
    <t>Kinh phí phục vụ công tác đấu giá quyền sử dụng đất</t>
  </si>
  <si>
    <t>Chi công tác phối hợp thu ngân sách</t>
  </si>
  <si>
    <t>Chi sự nghiệp KT- kiến thiết thị chính khác và phục vụ nhiệm vụ chính trị, phát triển KT-XH trên địa bàn</t>
  </si>
  <si>
    <t>IV</t>
  </si>
  <si>
    <t>Chương trình bơi an toàn, phòng chống đuối nước và chương trình phòng chống bạo lực gia đình</t>
  </si>
  <si>
    <t>V</t>
  </si>
  <si>
    <t>VII</t>
  </si>
  <si>
    <t>VIII</t>
  </si>
  <si>
    <t>Trường THCS Hòa Hiếu 1</t>
  </si>
  <si>
    <t>Trường THCS Hòa Hiếu 2</t>
  </si>
  <si>
    <t>Trường THCS Long Sơn</t>
  </si>
  <si>
    <t>Trường TH Hòa Hiếu 1</t>
  </si>
  <si>
    <t>Trường TH Hòa Hiếu 2</t>
  </si>
  <si>
    <t>Trường TH Quang Phong</t>
  </si>
  <si>
    <t>Trường TH Long Sơn</t>
  </si>
  <si>
    <t>Trường MN Hòa Hiếu</t>
  </si>
  <si>
    <t>Trường MN Quang Phong</t>
  </si>
  <si>
    <t>Trường MN Long Sơn</t>
  </si>
  <si>
    <t>IX</t>
  </si>
  <si>
    <t>X</t>
  </si>
  <si>
    <t>XI</t>
  </si>
  <si>
    <t>XII</t>
  </si>
  <si>
    <t>Tổng cộng</t>
  </si>
  <si>
    <t>Kinh phí tập huấn, phổ biến giáo dục pháp luật, chuẩn tiếp cận pháp luật và hòa giải cơ sở</t>
  </si>
  <si>
    <t xml:space="preserve">Kinh phí đào tạo, đào tạo lại cán bộ, công chức; chi tập huấn;... </t>
  </si>
  <si>
    <t xml:space="preserve">Trung tâm chính trị </t>
  </si>
  <si>
    <t>Tiết kiệm 5% chi đầu tư phát triển</t>
  </si>
  <si>
    <t>XIII</t>
  </si>
  <si>
    <t>Các nhiệm vụ chi khác</t>
  </si>
  <si>
    <t>DỰ TOÁN CHI NGÂN SÁCH NĂM 2026 - NGÂN SÁCH PHƯỜNG</t>
  </si>
  <si>
    <r>
      <t xml:space="preserve">PHƯỜNG THÁI HÒA                                                               </t>
    </r>
    <r>
      <rPr>
        <b/>
        <sz val="14"/>
        <rFont val="Times New Roman"/>
        <family val="1"/>
      </rPr>
      <t>Độc lập-Tự do-Hạnh phúc</t>
    </r>
  </si>
  <si>
    <t>Chi đầu tư phát triển từ nguồn thu tiền sử dụng đất (bao gồm kinh phí bồi thường hỗ trợ tái định cư, đầu tư kết cấu hạ tầng, chi phí liên quan khác)</t>
  </si>
  <si>
    <t>Chi đầu tư phát triển từ nguồn thu tiền sử dụng đất năm 2026</t>
  </si>
  <si>
    <t>Kinh phí khen thưởng, thiếu biên chế và các nhiệm vụ chi khác</t>
  </si>
  <si>
    <t>Chi để duy trì chăm sóc hệ thống cây xanh, cây cảnh trên địa bàn  năm 2026</t>
  </si>
  <si>
    <t>Kinh phí quản lý và hoạt động tại Nghĩa trang liệt sỹ các xã</t>
  </si>
  <si>
    <t>Hỗ trợ kinh phí cho các tổ chức Hội trên địa bàn</t>
  </si>
  <si>
    <t>Một số nhiệm vụ chi khác</t>
  </si>
  <si>
    <t>Kinh phí hỗ trợ sử dụng sản phẩm dịch vụ công ích thủy lợi</t>
  </si>
  <si>
    <t>Đảng Ủy phường Thái Hòa</t>
  </si>
  <si>
    <t>Dự toán chi 
NSNN năm 2026</t>
  </si>
  <si>
    <t>Hỗ trợ kinh phí bồi dưỡng đối với người tham gia lực lượng bảo vệ an ninh, trật tự ở cơ sở</t>
  </si>
  <si>
    <t>VI</t>
  </si>
  <si>
    <t xml:space="preserve"> Kinh phí thực hiện các nhiệm vụ quản lý, chỉ đạo, tổ chức các kỳ thi và các hoạt động khác cho sự nghiệp giáo dục</t>
  </si>
  <si>
    <t>chi khuyến nông - lâm - ngư, triển khai mô hình kinh tế, dịch bệnh,…</t>
  </si>
  <si>
    <t xml:space="preserve">Chi tiền điện và quản lý vận hành, thay thế, sửa chữa hệ thống điện trên địa bàn </t>
  </si>
  <si>
    <r>
      <t xml:space="preserve">Chi hoạt động của Hội đồng nhân dân phường </t>
    </r>
    <r>
      <rPr>
        <sz val="12"/>
        <rFont val="Times New Roman"/>
        <family val="1"/>
      </rPr>
      <t xml:space="preserve"> </t>
    </r>
  </si>
  <si>
    <t>hoạt động phí của đại biểu hội đồng nhân dân và hỗ trợ đóng bảo hiểm y tế 4,5% mức lương cơ sở đối với đại biểu hội đồng nhân dân cấp xã không hưởng lương ngân sách nhà nước</t>
  </si>
  <si>
    <t>Các hoạt động khác của Hội đồng nhân dân</t>
  </si>
  <si>
    <t>Phụ biểu số 01</t>
  </si>
  <si>
    <t>Phụ biểu số 02</t>
  </si>
  <si>
    <t>Hoạt động của trung tâm hành chính công</t>
  </si>
  <si>
    <t>Phụ cấp cộng tác viên bảo vệ chăm sóc trẻ em ở khối</t>
  </si>
  <si>
    <t>Phụ cấp BCH Đảng ủy xã</t>
  </si>
  <si>
    <t>Phụ cấp BCĐ 35</t>
  </si>
  <si>
    <t>Phụ cấp của Báo cáo viên</t>
  </si>
  <si>
    <t>Phụ cấp của Báo cáo viên dư luận xã hội</t>
  </si>
  <si>
    <t>Kinh phí trang phục đầu nhiệm kỳ của BCH đảng ủy</t>
  </si>
  <si>
    <t>1.3</t>
  </si>
  <si>
    <t>1.4</t>
  </si>
  <si>
    <t>1.5</t>
  </si>
  <si>
    <t>1.6</t>
  </si>
  <si>
    <t>1.7</t>
  </si>
  <si>
    <t>Hỗ trợ ủy viên  thường trực UBMTTQ và ủy viên thường vụ các đoàn thể ở cấp xã</t>
  </si>
  <si>
    <t>Văn phòng HĐND -UBND phường</t>
  </si>
  <si>
    <t>UBMT tổ quốc phường Thái Hòa</t>
  </si>
  <si>
    <t>Chi Hội đồng nhân dân</t>
  </si>
  <si>
    <t>2.12</t>
  </si>
  <si>
    <t>Kinh phí Nghị định 66/2025/NĐ-CP</t>
  </si>
  <si>
    <t>Kinh phí thực hiện Nghị quyết số 12/2021/NQ-HĐND tỉnh</t>
  </si>
  <si>
    <t>Kinh phí hỗ trợ ăn trưa cho trẻ em mẫu giáo theo NĐ 105/2020/NĐ-CP</t>
  </si>
  <si>
    <t>Kinh phí hỗ trợ trẻ khuyết tật theo Thông tư 42/2013</t>
  </si>
  <si>
    <t>Hỗ trợ chi phí học tập theo Nghị định 238/2025/NĐ-CP</t>
  </si>
  <si>
    <t>Miễn giảm học phí theo Nghị định 238/2025/NĐ-CP</t>
  </si>
  <si>
    <t>Kinh phí các chế độ chính sách giáo dục</t>
  </si>
  <si>
    <t>A</t>
  </si>
  <si>
    <t>HỆ CÔNG LẬP</t>
  </si>
  <si>
    <t>KHỐI THCS</t>
  </si>
  <si>
    <t>KHỐI TIỂU HỌC</t>
  </si>
  <si>
    <t>KHỐI MẦM NON</t>
  </si>
  <si>
    <t>HỆ DÂN LẬP, TƯ THỤC</t>
  </si>
  <si>
    <t>Phòng Văn hoá - Xã hội</t>
  </si>
  <si>
    <t>Trường MN Sông Hiếu</t>
  </si>
  <si>
    <t>MN Hoa Thuỷ Tiên</t>
  </si>
  <si>
    <t>MN Chim Sơn Ca</t>
  </si>
  <si>
    <t>CĐ, TC nghề ngoài công lập</t>
  </si>
  <si>
    <t>TỔNG CỘNG</t>
  </si>
  <si>
    <t>XIV</t>
  </si>
  <si>
    <t>Hỗ trợ phòng chống dịch bệnh, công tác vệ sinh an toàn thực phẩm,…</t>
  </si>
  <si>
    <t xml:space="preserve">     PHƯỜNG THÁI HÒA</t>
  </si>
  <si>
    <t>DỰ TOÁN KINH PHÍ  THỰC HIỆN CÁC CHẾ ĐỘ CHÍNH SÁCH GIÁO DỤC BỔ SUNG CÓ MỤC TIÊU NĂM 2026</t>
  </si>
  <si>
    <t>đvt: đồng</t>
  </si>
  <si>
    <t>Chi Quản lý nhà nước</t>
  </si>
  <si>
    <t>Chi MTTQ và đoàn thể</t>
  </si>
  <si>
    <t>Chi Đảm bảo xã hội</t>
  </si>
  <si>
    <t>Chi ngân sách Đảng</t>
  </si>
  <si>
    <t>Chi Sự nghiệp Kinh tế-KTTC &amp; Môi trường</t>
  </si>
  <si>
    <t>Chi sự nghiệp văn hóa và thể thao- truyền thông</t>
  </si>
  <si>
    <t>Chi quản lý nhà nước, Đảng, MTTQ và các đoàn thể</t>
  </si>
  <si>
    <t>Chi Sự nghiệp Giáo dục</t>
  </si>
  <si>
    <t>Dự phòng ngân sách</t>
  </si>
  <si>
    <t>Chi tôn giáo dân tộc</t>
  </si>
  <si>
    <t>Chi Chuyển đổi số</t>
  </si>
  <si>
    <t xml:space="preserve">Chi khác </t>
  </si>
  <si>
    <t>Sửa chữa cải tạo, nâng cấp, mở rộng, xây mới các hạng mục công trình trên địa bàn</t>
  </si>
  <si>
    <t>Chi cho quét, thu gom, vận chuyển, xử lý rác thải, xử lý nước thải</t>
  </si>
  <si>
    <t>(Kèm theo Tờ trình số:           /TTr-UBND ngày        /     /2025 của UBND phường Thái Hòa)</t>
  </si>
  <si>
    <t>Phụ biểu số 03</t>
  </si>
  <si>
    <t>15 giáo viên thiếu</t>
  </si>
  <si>
    <t>Kinh phí khen thưởng, kinh phí thiếu giáo viên, chi hoạt động, các chế độ khác phân bổ sau</t>
  </si>
  <si>
    <t>5.22</t>
  </si>
  <si>
    <t>Tiền thuê mặt đất, mặt nước</t>
  </si>
  <si>
    <t>Chi sự nghiệp kinh tế, cụ thể:</t>
  </si>
  <si>
    <t>Thu từ quỹ đất công ích và thu hoa lợi công sản khác</t>
  </si>
  <si>
    <r>
      <t xml:space="preserve">ỦY BAN NHÂN DÂN                                            </t>
    </r>
    <r>
      <rPr>
        <b/>
        <sz val="13"/>
        <rFont val="Times New Roman"/>
        <family val="1"/>
      </rPr>
      <t>CỘNG HÒA XÃ HỘI CHỦ NGHĨA VIỆT NAM</t>
    </r>
  </si>
  <si>
    <r>
      <t xml:space="preserve"> PHƯỜNG THÁI HÒA                                                           </t>
    </r>
    <r>
      <rPr>
        <b/>
        <sz val="14"/>
        <rFont val="Times New Roman"/>
        <family val="1"/>
      </rPr>
      <t xml:space="preserve"> Độc lập-Tự do-Hạnh phúc</t>
    </r>
  </si>
  <si>
    <t>Đơn vị tính: Triệu đồng</t>
  </si>
  <si>
    <t>Số tiền</t>
  </si>
  <si>
    <t>Thu bổ sung có mục tiêu tỉnh giao</t>
  </si>
  <si>
    <t>B</t>
  </si>
  <si>
    <t>Chi bổ sung có mục tiêu tỉnh giao</t>
  </si>
  <si>
    <t>C</t>
  </si>
  <si>
    <t>UBND PHƯỜNG THÁI HOÀ</t>
  </si>
  <si>
    <t>Phụ biểu 5</t>
  </si>
  <si>
    <t>CÂN ĐỐI NGÂN SÁCH ĐỊA PHƯƠNG NĂM 2026</t>
  </si>
  <si>
    <t>Thu điều tiết NSNN cấp phường</t>
  </si>
  <si>
    <t>Thu bổ sung cân đối cấp phường</t>
  </si>
  <si>
    <t>TỔNG CHI NSĐP  ( I+II+III )</t>
  </si>
  <si>
    <t xml:space="preserve">ỦY BAN NHÂN DÂN                              </t>
  </si>
  <si>
    <t>UBND PHƯỜNG THÁI HÒA</t>
  </si>
  <si>
    <t>ỦY BAN NHÂN DÂN                                          CỘNG HÒA XÃ HỘI CHỦ NGHĨA VIỆT NAM</t>
  </si>
  <si>
    <t xml:space="preserve">      ỦY BAN NHÂN DÂN</t>
  </si>
  <si>
    <t>TỔNG THU NSĐP HƯỞNG (I+II+III)</t>
  </si>
  <si>
    <t>Cân đối ngân sách địa phương</t>
  </si>
  <si>
    <t>(Kèm theo Quyết định số:           /QĐ-UBND ngày      /     /2026 của UBND phường Thái Hòa)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</si>
</sst>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3">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quot;$&quot;#,##0_);[Red]\(&quot;$&quot;#,##0\)"/>
    <numFmt numFmtId="166" formatCode="_(* #,##0_);_(* \(#,##0\);_(* &quot;-&quot;_);_(@_)"/>
    <numFmt numFmtId="167" formatCode="_(&quot;$&quot;* #,##0.00_);_(&quot;$&quot;* \(#,##0.00\);_(&quot;$&quot;* &quot;-&quot;??_);_(@_)"/>
    <numFmt numFmtId="168" formatCode="_(* #,##0.00_);_(* \(#,##0.00\);_(* &quot;-&quot;??_);_(@_)"/>
    <numFmt numFmtId="169" formatCode="_(* #,##0_);_(* \(#,##0\);_(* &quot;-&quot;??_);_(@_)"/>
    <numFmt numFmtId="170" formatCode="00.000"/>
    <numFmt numFmtId="171" formatCode="&quot;?&quot;#,##0;&quot;?&quot;\-#,##0"/>
    <numFmt numFmtId="172" formatCode="&quot;\&quot;#,##0.00;[Red]&quot;\&quot;\-#,##0.00"/>
    <numFmt numFmtId="173" formatCode="&quot;\&quot;#,##0;[Red]&quot;\&quot;\-#,##0"/>
    <numFmt numFmtId="174" formatCode="_ * #,##0_)\ _$_ ;_ * \(#,##0\)\ _$_ ;_ * &quot;-&quot;_)\ _$_ ;_ @_ "/>
    <numFmt numFmtId="175" formatCode="_ * ###,0&quot;.&quot;00_)\ _$_ ;_ * \(###,0&quot;.&quot;00\)\ _$_ ;_ * &quot;-&quot;??_)\ _$_ ;_ @_ "/>
    <numFmt numFmtId="176" formatCode="_ * ###,0&quot;.&quot;00_)\ &quot;$&quot;_ ;_ * \(###,0&quot;.&quot;00\)\ &quot;$&quot;_ ;_ * &quot;-&quot;??_)\ &quot;$&quot;_ ;_ @_ "/>
    <numFmt numFmtId="177" formatCode="#,##0\ &quot;F&quot;;[Red]\-#,##0\ &quot;F&quot;"/>
    <numFmt numFmtId="178" formatCode="###,0&quot;.&quot;00%\ ;[Red]\-###,0&quot;.&quot;00%\ "/>
    <numFmt numFmtId="179" formatCode="#,##0.00\ &quot;F&quot;;\-#,##0.00\ &quot;F&quot;"/>
    <numFmt numFmtId="180" formatCode="0.000"/>
    <numFmt numFmtId="181" formatCode="General_)"/>
    <numFmt numFmtId="182" formatCode="_ * #,##0.00_)&quot;$&quot;_ ;_ * \(#,##0.00\)&quot;$&quot;_ ;_ * &quot;-&quot;??_)&quot;$&quot;_ ;_ @_ "/>
    <numFmt numFmtId="183" formatCode="_ * #,##0.00_)_$_ ;_ * \(#,##0.00\)_$_ ;_ * &quot;-&quot;??_)_$_ ;_ @_ "/>
    <numFmt numFmtId="184" formatCode="_ * #,##0_)_$_ ;_ * \(#,##0\)_$_ ;_ * &quot;-&quot;_)_$_ ;_ @_ "/>
    <numFmt numFmtId="185" formatCode="&quot;R$&quot;\ #,##0_);\(&quot;R$&quot;\ #,##0\)"/>
    <numFmt numFmtId="186" formatCode="_-* #,##0.0\ _₫_-;\-* #,##0.0\ _₫_-;_-* &quot;-&quot;?\ _₫_-;_-@_-"/>
    <numFmt numFmtId="187" formatCode="#,##0;\(#,##0\)"/>
    <numFmt numFmtId="188" formatCode="\$#,##0\ ;\(\$#,##0\)"/>
    <numFmt numFmtId="189" formatCode="\t0.00%"/>
    <numFmt numFmtId="190" formatCode="\t#\ ??/??"/>
    <numFmt numFmtId="191" formatCode="#,###;\-#,###;&quot;&quot;;_(@_)"/>
    <numFmt numFmtId="192" formatCode="&quot;$&quot;#,##0.00_);\(&quot;$&quot;#.##0\)"/>
    <numFmt numFmtId="193" formatCode="_-&quot;£&quot;* #,##0_-;\-&quot;£&quot;* #,##0_-;_-&quot;£&quot;* &quot;-&quot;_-;_-@_-"/>
    <numFmt numFmtId="194" formatCode="#,##0\ &quot;$&quot;_);[Red]\(#,##0\ &quot;$&quot;\)"/>
    <numFmt numFmtId="195" formatCode="&quot;$&quot;###,0&quot;.&quot;00_);[Red]\(&quot;$&quot;###,0&quot;.&quot;00\)"/>
    <numFmt numFmtId="196" formatCode="m/d"/>
    <numFmt numFmtId="197" formatCode="&quot;ß&quot;#,##0;\-&quot;&quot;\ß&quot;&quot;#,##0"/>
    <numFmt numFmtId="198" formatCode="&quot;VND&quot;#,##0_);[Red]\(&quot;VND&quot;#,##0\)"/>
    <numFmt numFmtId="199" formatCode="#,##0.00\ &quot;F&quot;;[Red]\-#,##0.00\ &quot;F&quot;"/>
    <numFmt numFmtId="200" formatCode="#,##0.00&quot; F&quot;;[Red]\-#,##0.00&quot; F&quot;"/>
    <numFmt numFmtId="201" formatCode="_-* #,##0\ &quot;F&quot;_-;\-* #,##0\ &quot;F&quot;_-;_-* &quot;-&quot;\ &quot;F&quot;_-;_-@_-"/>
    <numFmt numFmtId="202" formatCode="###\ ###\ ###"/>
    <numFmt numFmtId="203" formatCode="_-* #,##0\ _F_-;\-* #,##0\ _F_-;_-* &quot;-&quot;\ _F_-;_-@_-"/>
    <numFmt numFmtId="204" formatCode="#,##0\ &quot;F&quot;;\-#,##0\ &quot;F&quot;"/>
    <numFmt numFmtId="205" formatCode="_-* #,##0.00\ _₫_-;\-* #,##0.00\ _₫_-;_-* &quot;-&quot;??\ _₫_-;_-@_-"/>
    <numFmt numFmtId="206" formatCode="_-* #,##0\ _₫_-;\-* #,##0\ _₫_-;_-* &quot;-&quot;??\ _₫_-;_-@_-"/>
    <numFmt numFmtId="207" formatCode="_(* #,##0.0_);_(* \(#,##0.0\);_(* &quot;-&quot;??_);_(@_)"/>
    <numFmt numFmtId="208" formatCode="_-* #,##0_-;\-* #,##0_-;_-* &quot;-&quot;??_-;_-@_-"/>
    <numFmt numFmtId="209" formatCode="_-* #,##0\ _₫_-;\-* #,##0\ _₫_-;_-* &quot;-&quot;\ _₫_-;_-@_-"/>
    <numFmt numFmtId="210" formatCode="_(* #,##0.0_);_(* \(#,##0.0\);_(* &quot;-&quot;?_);_(@_)"/>
    <numFmt numFmtId="211" formatCode="_-* #,##0.0_-;\-* #,##0.0_-;_-* &quot;-&quot;?_-;_-@_-"/>
  </numFmts>
  <fonts count="114">
    <font>
      <sz val="11"/>
      <color theme="1"/>
      <name val="Calibri"/>
      <family val="2"/>
      <charset val="163"/>
      <scheme val="minor"/>
    </font>
    <font>
      <sz val="11"/>
      <color theme="1"/>
      <name val="Calibri"/>
      <family val="2"/>
      <charset val="163"/>
      <scheme val="minor"/>
    </font>
    <font>
      <sz val="10"/>
      <name val="Times New Roman"/>
      <family val="1"/>
    </font>
    <font>
      <b/>
      <sz val="14"/>
      <name val="Times New Roman"/>
      <family val="1"/>
    </font>
    <font>
      <b/>
      <sz val="12"/>
      <name val="Times New Roman"/>
      <family val="1"/>
    </font>
    <font>
      <sz val="14"/>
      <name val=".VnTime"/>
      <family val="2"/>
    </font>
    <font>
      <sz val="12"/>
      <name val="Times New Roman"/>
      <family val="1"/>
    </font>
    <font>
      <i/>
      <sz val="12"/>
      <name val="Times New Roman"/>
      <family val="1"/>
    </font>
    <font>
      <sz val="12"/>
      <name val=".VnTime"/>
      <family val="2"/>
    </font>
    <font>
      <sz val="11"/>
      <name val="??"/>
      <family val="3"/>
    </font>
    <font>
      <sz val="10"/>
      <name val="Arial"/>
      <family val="2"/>
    </font>
    <font>
      <sz val="9"/>
      <name val="Arial"/>
      <family val="2"/>
    </font>
    <font>
      <sz val="12"/>
      <name val="Courier"/>
      <family val="3"/>
    </font>
    <font>
      <sz val="11"/>
      <name val="‚l‚r ‚oƒSƒVƒbƒN"/>
      <family val="3"/>
      <charset val="128"/>
    </font>
    <font>
      <sz val="14"/>
      <name val="Terminal"/>
      <family val="3"/>
      <charset val="128"/>
    </font>
    <font>
      <b/>
      <u/>
      <sz val="14"/>
      <color indexed="8"/>
      <name val=".VnBook-AntiquaH"/>
      <family val="2"/>
    </font>
    <font>
      <sz val="11"/>
      <name val=".VnTime"/>
      <family val="2"/>
    </font>
    <font>
      <i/>
      <sz val="12"/>
      <color indexed="8"/>
      <name val=".VnBook-AntiquaH"/>
      <family val="2"/>
    </font>
    <font>
      <b/>
      <sz val="12"/>
      <color indexed="8"/>
      <name val=".VnBook-Antiqua"/>
      <family val="2"/>
    </font>
    <font>
      <i/>
      <sz val="12"/>
      <color indexed="8"/>
      <name val=".VnBook-Antiqua"/>
      <family val="2"/>
    </font>
    <font>
      <sz val="10"/>
      <name val=".VnTime"/>
      <family val="2"/>
    </font>
    <font>
      <sz val="11"/>
      <name val=".VnArial"/>
      <family val="2"/>
    </font>
    <font>
      <sz val="12"/>
      <name val="¹UAAA¼"/>
      <family val="3"/>
      <charset val="129"/>
    </font>
    <font>
      <sz val="12"/>
      <name val="µ¸¿òÃ¼"/>
      <family val="3"/>
      <charset val="129"/>
    </font>
    <font>
      <sz val="11"/>
      <name val="µ¸¿ò"/>
    </font>
    <font>
      <sz val="9"/>
      <name val="Times New Roman"/>
      <family val="1"/>
    </font>
    <font>
      <sz val="11"/>
      <color theme="1"/>
      <name val="Calibri"/>
      <family val="2"/>
      <scheme val="minor"/>
    </font>
    <font>
      <sz val="10"/>
      <name val="BERNHARD"/>
    </font>
    <font>
      <sz val="10"/>
      <name val="Helv"/>
    </font>
    <font>
      <sz val="12"/>
      <name val=".VnArial Narrow"/>
      <family val="2"/>
    </font>
    <font>
      <sz val="10"/>
      <color indexed="8"/>
      <name val="Arial"/>
      <family val="2"/>
    </font>
    <font>
      <sz val="10"/>
      <name val="MS Sans Serif"/>
      <family val="2"/>
    </font>
    <font>
      <sz val="1"/>
      <color indexed="8"/>
      <name val="Courier"/>
      <family val="3"/>
    </font>
    <font>
      <b/>
      <sz val="1"/>
      <color indexed="8"/>
      <name val="Courier"/>
      <family val="3"/>
    </font>
    <font>
      <sz val="8"/>
      <color indexed="8"/>
      <name val="Helvetica"/>
    </font>
    <font>
      <sz val="8"/>
      <name val="Arial"/>
      <family val="2"/>
    </font>
    <font>
      <sz val="13"/>
      <name val=".VnTime"/>
      <family val="2"/>
    </font>
    <font>
      <b/>
      <sz val="12"/>
      <name val="Arial"/>
      <family val="2"/>
    </font>
    <font>
      <b/>
      <sz val="18"/>
      <name val="Arial"/>
      <family val="2"/>
    </font>
    <font>
      <b/>
      <sz val="10"/>
      <name val=".VnTime"/>
      <family val="2"/>
    </font>
    <font>
      <b/>
      <sz val="14"/>
      <name val=".VnTimeH"/>
      <family val="2"/>
    </font>
    <font>
      <sz val="12"/>
      <name val="Arial"/>
      <family val="2"/>
    </font>
    <font>
      <sz val="7"/>
      <name val="Small Fonts"/>
      <family val="2"/>
    </font>
    <font>
      <sz val="10"/>
      <name val="VNtimes new roman"/>
    </font>
    <font>
      <sz val="11"/>
      <name val="–¾’©"/>
      <family val="1"/>
      <charset val="128"/>
    </font>
    <font>
      <sz val="12"/>
      <name val="VNTime"/>
    </font>
    <font>
      <b/>
      <sz val="8"/>
      <name val="VN Helvetica"/>
    </font>
    <font>
      <b/>
      <sz val="12"/>
      <name val=".vntime"/>
      <family val="2"/>
    </font>
    <font>
      <b/>
      <sz val="10"/>
      <name val="VN AvantGBook"/>
    </font>
    <font>
      <b/>
      <sz val="16"/>
      <name val=".VnTime"/>
      <family val="2"/>
    </font>
    <font>
      <sz val="9"/>
      <name val=".VnTime"/>
      <family val="2"/>
    </font>
    <font>
      <sz val="14"/>
      <name val=".VnArial"/>
      <family val="2"/>
    </font>
    <font>
      <sz val="10"/>
      <name val=" "/>
      <family val="1"/>
      <charset val="136"/>
    </font>
    <font>
      <sz val="14"/>
      <name val="뼻뮝"/>
      <family val="3"/>
    </font>
    <font>
      <sz val="12"/>
      <name val="바탕체"/>
      <family val="3"/>
    </font>
    <font>
      <sz val="12"/>
      <name val="뼻뮝"/>
      <family val="3"/>
    </font>
    <font>
      <sz val="10"/>
      <name val="굴림체"/>
      <family val="3"/>
    </font>
    <font>
      <sz val="10"/>
      <name val="Arial"/>
      <family val="2"/>
    </font>
    <font>
      <sz val="10"/>
      <name val="Arial"/>
      <family val="2"/>
      <charset val="163"/>
    </font>
    <font>
      <b/>
      <sz val="13"/>
      <name val="Times New Roman"/>
      <family val="1"/>
    </font>
    <font>
      <i/>
      <sz val="13"/>
      <name val="Times New Roman"/>
      <family val="1"/>
      <charset val="163"/>
    </font>
    <font>
      <sz val="14"/>
      <name val="Times New Roman"/>
      <family val="1"/>
    </font>
    <font>
      <sz val="13"/>
      <name val="Times New Roman"/>
      <family val="1"/>
    </font>
    <font>
      <sz val="10"/>
      <color rgb="FFFF0000"/>
      <name val="Times New Roman"/>
      <family val="1"/>
    </font>
    <font>
      <sz val="14"/>
      <color theme="1"/>
      <name val="Times New Roman"/>
      <family val="1"/>
    </font>
    <font>
      <sz val="12"/>
      <color indexed="8"/>
      <name val="Times New Roman"/>
      <family val="2"/>
      <charset val="163"/>
    </font>
    <font>
      <sz val="12"/>
      <color indexed="9"/>
      <name val="Times New Roman"/>
      <family val="2"/>
      <charset val="163"/>
    </font>
    <font>
      <sz val="12"/>
      <color indexed="20"/>
      <name val="Times New Roman"/>
      <family val="2"/>
      <charset val="163"/>
    </font>
    <font>
      <b/>
      <sz val="12"/>
      <color indexed="52"/>
      <name val="Times New Roman"/>
      <family val="2"/>
      <charset val="163"/>
    </font>
    <font>
      <b/>
      <sz val="12"/>
      <color indexed="9"/>
      <name val="Times New Roman"/>
      <family val="2"/>
      <charset val="163"/>
    </font>
    <font>
      <sz val="14"/>
      <color theme="1"/>
      <name val="Times New Roman"/>
      <family val="2"/>
    </font>
    <font>
      <i/>
      <sz val="12"/>
      <color indexed="23"/>
      <name val="Times New Roman"/>
      <family val="2"/>
      <charset val="163"/>
    </font>
    <font>
      <sz val="12"/>
      <color indexed="17"/>
      <name val="Times New Roman"/>
      <family val="2"/>
      <charset val="163"/>
    </font>
    <font>
      <b/>
      <sz val="11"/>
      <color indexed="56"/>
      <name val="Times New Roman"/>
      <family val="2"/>
      <charset val="163"/>
    </font>
    <font>
      <sz val="12"/>
      <color indexed="62"/>
      <name val="Times New Roman"/>
      <family val="2"/>
      <charset val="163"/>
    </font>
    <font>
      <sz val="12"/>
      <color indexed="52"/>
      <name val="Times New Roman"/>
      <family val="2"/>
      <charset val="163"/>
    </font>
    <font>
      <sz val="12"/>
      <color indexed="60"/>
      <name val="Times New Roman"/>
      <family val="2"/>
      <charset val="163"/>
    </font>
    <font>
      <b/>
      <sz val="12"/>
      <color indexed="63"/>
      <name val="Times New Roman"/>
      <family val="2"/>
      <charset val="163"/>
    </font>
    <font>
      <b/>
      <sz val="18"/>
      <color indexed="56"/>
      <name val="Cambria"/>
      <family val="2"/>
      <charset val="163"/>
    </font>
    <font>
      <sz val="12"/>
      <color indexed="10"/>
      <name val="Times New Roman"/>
      <family val="2"/>
      <charset val="163"/>
    </font>
    <font>
      <sz val="12"/>
      <color theme="1"/>
      <name val="Times New Roman"/>
      <family val="1"/>
    </font>
    <font>
      <sz val="12"/>
      <color indexed="8"/>
      <name val="Times New Roman"/>
      <family val="1"/>
    </font>
    <font>
      <i/>
      <sz val="13"/>
      <name val="Times New Roman"/>
      <family val="1"/>
    </font>
    <font>
      <i/>
      <sz val="14"/>
      <name val="Times New Roman"/>
      <family val="1"/>
    </font>
    <font>
      <b/>
      <sz val="14"/>
      <color theme="1"/>
      <name val="Times New Roman"/>
      <family val="1"/>
    </font>
    <font>
      <b/>
      <sz val="12"/>
      <color indexed="8"/>
      <name val="Times New Roman"/>
      <family val="1"/>
    </font>
    <font>
      <i/>
      <sz val="14"/>
      <color theme="1"/>
      <name val="Times New Roman"/>
      <family val="1"/>
    </font>
    <font>
      <sz val="12"/>
      <color rgb="FFFF0000"/>
      <name val="Times New Roman"/>
      <family val="1"/>
    </font>
    <font>
      <i/>
      <sz val="10"/>
      <name val="Times New Roman"/>
      <family val="1"/>
    </font>
    <font>
      <b/>
      <sz val="12"/>
      <color theme="1"/>
      <name val="Times New Roman"/>
      <family val="1"/>
    </font>
    <font>
      <sz val="10"/>
      <color theme="1"/>
      <name val="Arial"/>
      <family val="2"/>
    </font>
    <font>
      <b/>
      <sz val="12"/>
      <name val="Times New Roman"/>
      <family val="1"/>
      <charset val="163"/>
    </font>
    <font>
      <sz val="12"/>
      <name val="Arial"/>
      <family val="2"/>
      <charset val="163"/>
    </font>
    <font>
      <sz val="12"/>
      <name val="Times New Roman"/>
      <family val="1"/>
      <charset val="163"/>
    </font>
    <font>
      <b/>
      <sz val="12"/>
      <name val="Arial"/>
      <family val="2"/>
      <charset val="163"/>
    </font>
    <font>
      <i/>
      <sz val="12"/>
      <name val="Arial"/>
      <family val="2"/>
      <charset val="163"/>
    </font>
    <font>
      <sz val="12"/>
      <color theme="1"/>
      <name val="Arial"/>
      <family val="2"/>
    </font>
    <font>
      <i/>
      <sz val="12"/>
      <color theme="1"/>
      <name val="Times New Roman"/>
      <family val="1"/>
    </font>
    <font>
      <sz val="8"/>
      <name val="Calibri"/>
      <family val="2"/>
      <charset val="163"/>
      <scheme val="minor"/>
    </font>
    <font>
      <sz val="12"/>
      <color theme="1"/>
      <name val="Times New Roman"/>
      <family val="1"/>
      <charset val="163"/>
    </font>
    <font>
      <b/>
      <sz val="12"/>
      <color theme="1"/>
      <name val="Times New Roman"/>
      <family val="1"/>
      <charset val="163"/>
    </font>
    <font>
      <b/>
      <sz val="14"/>
      <color theme="1"/>
      <name val="Times New Roman"/>
      <family val="1"/>
      <charset val="163"/>
    </font>
    <font>
      <i/>
      <sz val="13"/>
      <color theme="1"/>
      <name val="Times New Roman"/>
      <family val="1"/>
      <charset val="163"/>
    </font>
    <font>
      <sz val="14"/>
      <color theme="1"/>
      <name val="Times New Roman"/>
      <family val="1"/>
      <charset val="163"/>
    </font>
    <font>
      <sz val="13"/>
      <color rgb="FF000000"/>
      <name val="Times New Roman"/>
      <family val="1"/>
    </font>
    <font>
      <sz val="13"/>
      <color theme="1"/>
      <name val="Times New Roman"/>
      <family val="1"/>
    </font>
    <font>
      <sz val="11"/>
      <color rgb="FF000000"/>
      <name val="Helvetica"/>
    </font>
    <font>
      <sz val="10"/>
      <name val="Arial"/>
    </font>
    <font>
      <sz val="14"/>
      <color indexed="8"/>
      <name val="Times New Roman"/>
      <family val="1"/>
    </font>
    <font>
      <b/>
      <sz val="13"/>
      <color indexed="8"/>
      <name val="Times New Roman"/>
      <family val="1"/>
    </font>
    <font>
      <b/>
      <sz val="14"/>
      <name val="Times New Roman"/>
      <family val="1"/>
      <charset val="163"/>
    </font>
    <font>
      <sz val="11"/>
      <name val="Times New Roman"/>
      <family val="1"/>
    </font>
    <font>
      <b/>
      <sz val="9"/>
      <color indexed="81"/>
      <name val="Tahoma"/>
      <family val="2"/>
    </font>
    <font>
      <sz val="9"/>
      <color indexed="81"/>
      <name val="Tahoma"/>
      <family val="2"/>
    </font>
  </fonts>
  <fills count="34">
    <fill>
      <patternFill patternType="none"/>
    </fill>
    <fill>
      <patternFill patternType="gray125"/>
    </fill>
    <fill>
      <patternFill patternType="solid">
        <fgColor indexed="22"/>
        <bgColor indexed="64"/>
      </patternFill>
    </fill>
    <fill>
      <patternFill patternType="solid">
        <fgColor indexed="9"/>
        <bgColor indexed="9"/>
      </patternFill>
    </fill>
    <fill>
      <patternFill patternType="solid">
        <fgColor indexed="40"/>
        <bgColor indexed="64"/>
      </patternFill>
    </fill>
    <fill>
      <patternFill patternType="solid">
        <fgColor indexed="26"/>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double">
        <color indexed="64"/>
      </right>
      <top/>
      <bottom/>
      <diagonal/>
    </border>
    <border>
      <left/>
      <right/>
      <top style="double">
        <color indexed="64"/>
      </top>
      <bottom style="double">
        <color indexed="64"/>
      </bottom>
      <diagonal/>
    </border>
    <border>
      <left style="medium">
        <color indexed="10"/>
      </left>
      <right style="medium">
        <color indexed="10"/>
      </right>
      <top style="hair">
        <color indexed="10"/>
      </top>
      <bottom style="hair">
        <color indexed="10"/>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hair">
        <color indexed="64"/>
      </top>
      <bottom/>
      <diagonal/>
    </border>
    <border>
      <left/>
      <right style="medium">
        <color indexed="0"/>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366">
    <xf numFmtId="0" fontId="0" fillId="0" borderId="0"/>
    <xf numFmtId="168" fontId="5" fillId="0" borderId="0" applyFont="0" applyFill="0" applyBorder="0" applyAlignment="0" applyProtection="0"/>
    <xf numFmtId="0" fontId="5" fillId="0" borderId="0"/>
    <xf numFmtId="0" fontId="8" fillId="0" borderId="0" applyNumberFormat="0" applyFill="0" applyBorder="0" applyAlignment="0" applyProtection="0"/>
    <xf numFmtId="170" fontId="9" fillId="0" borderId="0" applyFont="0" applyFill="0" applyBorder="0" applyAlignment="0" applyProtection="0"/>
    <xf numFmtId="44" fontId="10" fillId="0" borderId="0" applyFont="0" applyFill="0" applyBorder="0" applyAlignment="0" applyProtection="0"/>
    <xf numFmtId="171" fontId="9"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6" fontId="12" fillId="0" borderId="0" applyFont="0" applyFill="0" applyBorder="0" applyAlignment="0" applyProtection="0"/>
    <xf numFmtId="42" fontId="10" fillId="0" borderId="0" applyFont="0" applyFill="0" applyBorder="0" applyAlignment="0" applyProtection="0"/>
    <xf numFmtId="172" fontId="13" fillId="0" borderId="0" applyFont="0" applyFill="0" applyBorder="0" applyAlignment="0" applyProtection="0"/>
    <xf numFmtId="173" fontId="13" fillId="0" borderId="0" applyFont="0" applyFill="0" applyBorder="0" applyAlignment="0" applyProtection="0"/>
    <xf numFmtId="0" fontId="14" fillId="0" borderId="0"/>
    <xf numFmtId="0" fontId="15" fillId="2" borderId="0"/>
    <xf numFmtId="0" fontId="15" fillId="2" borderId="0"/>
    <xf numFmtId="0" fontId="16" fillId="2" borderId="0"/>
    <xf numFmtId="0" fontId="16" fillId="2" borderId="0"/>
    <xf numFmtId="0" fontId="16" fillId="2" borderId="0"/>
    <xf numFmtId="0" fontId="16" fillId="2" borderId="0"/>
    <xf numFmtId="0" fontId="16" fillId="2" borderId="0"/>
    <xf numFmtId="0" fontId="16" fillId="2" borderId="0"/>
    <xf numFmtId="0" fontId="16" fillId="2" borderId="0"/>
    <xf numFmtId="0" fontId="16" fillId="2" borderId="0"/>
    <xf numFmtId="0" fontId="16" fillId="2" borderId="0"/>
    <xf numFmtId="0" fontId="16" fillId="2" borderId="0"/>
    <xf numFmtId="0" fontId="15" fillId="2" borderId="0"/>
    <xf numFmtId="0" fontId="17" fillId="2" borderId="0"/>
    <xf numFmtId="0" fontId="17" fillId="2" borderId="0"/>
    <xf numFmtId="0" fontId="16" fillId="2" borderId="0"/>
    <xf numFmtId="0" fontId="16" fillId="2" borderId="0"/>
    <xf numFmtId="0" fontId="16" fillId="2" borderId="0"/>
    <xf numFmtId="0" fontId="16" fillId="2" borderId="0"/>
    <xf numFmtId="0" fontId="16" fillId="2" borderId="0"/>
    <xf numFmtId="0" fontId="16" fillId="2" borderId="0"/>
    <xf numFmtId="0" fontId="16" fillId="2" borderId="0"/>
    <xf numFmtId="0" fontId="16" fillId="2" borderId="0"/>
    <xf numFmtId="0" fontId="16" fillId="2" borderId="0"/>
    <xf numFmtId="0" fontId="16" fillId="2" borderId="0"/>
    <xf numFmtId="0" fontId="17" fillId="2" borderId="0"/>
    <xf numFmtId="0" fontId="18" fillId="2" borderId="0"/>
    <xf numFmtId="0" fontId="18" fillId="2" borderId="0"/>
    <xf numFmtId="0" fontId="16" fillId="2" borderId="0"/>
    <xf numFmtId="0" fontId="16" fillId="2" borderId="0"/>
    <xf numFmtId="0" fontId="16" fillId="2" borderId="0"/>
    <xf numFmtId="0" fontId="16" fillId="2" borderId="0"/>
    <xf numFmtId="0" fontId="16" fillId="2" borderId="0"/>
    <xf numFmtId="0" fontId="16" fillId="2" borderId="0"/>
    <xf numFmtId="0" fontId="16" fillId="2" borderId="0"/>
    <xf numFmtId="0" fontId="16" fillId="2" borderId="0"/>
    <xf numFmtId="0" fontId="16" fillId="2" borderId="0"/>
    <xf numFmtId="0" fontId="16" fillId="2" borderId="0"/>
    <xf numFmtId="0" fontId="18" fillId="2" borderId="0"/>
    <xf numFmtId="0" fontId="19" fillId="0" borderId="0">
      <alignment wrapText="1"/>
    </xf>
    <xf numFmtId="0" fontId="19" fillId="0" borderId="0">
      <alignment wrapText="1"/>
    </xf>
    <xf numFmtId="0" fontId="16" fillId="0" borderId="0">
      <alignment wrapText="1"/>
    </xf>
    <xf numFmtId="0" fontId="16" fillId="0" borderId="0">
      <alignment wrapText="1"/>
    </xf>
    <xf numFmtId="0" fontId="16" fillId="0" borderId="0">
      <alignment wrapText="1"/>
    </xf>
    <xf numFmtId="0" fontId="16" fillId="0" borderId="0">
      <alignment wrapText="1"/>
    </xf>
    <xf numFmtId="0" fontId="16" fillId="0" borderId="0">
      <alignment wrapText="1"/>
    </xf>
    <xf numFmtId="0" fontId="16" fillId="0" borderId="0">
      <alignment wrapText="1"/>
    </xf>
    <xf numFmtId="0" fontId="16" fillId="0" borderId="0">
      <alignment wrapText="1"/>
    </xf>
    <xf numFmtId="0" fontId="16" fillId="0" borderId="0">
      <alignment wrapText="1"/>
    </xf>
    <xf numFmtId="0" fontId="16" fillId="0" borderId="0">
      <alignment wrapText="1"/>
    </xf>
    <xf numFmtId="0" fontId="16" fillId="0" borderId="0">
      <alignment wrapText="1"/>
    </xf>
    <xf numFmtId="0" fontId="19" fillId="0" borderId="0">
      <alignment wrapText="1"/>
    </xf>
    <xf numFmtId="0" fontId="20" fillId="0" borderId="0"/>
    <xf numFmtId="0" fontId="20" fillId="0" borderId="0"/>
    <xf numFmtId="174" fontId="21" fillId="0" borderId="0" applyFont="0" applyFill="0" applyBorder="0" applyAlignment="0" applyProtection="0"/>
    <xf numFmtId="0" fontId="22" fillId="0" borderId="0" applyFont="0" applyFill="0" applyBorder="0" applyAlignment="0" applyProtection="0"/>
    <xf numFmtId="172" fontId="16" fillId="0" borderId="0" applyFont="0" applyFill="0" applyBorder="0" applyAlignment="0" applyProtection="0"/>
    <xf numFmtId="175" fontId="21" fillId="0" borderId="0" applyFont="0" applyFill="0" applyBorder="0" applyAlignment="0" applyProtection="0"/>
    <xf numFmtId="0" fontId="22" fillId="0" borderId="0" applyFont="0" applyFill="0" applyBorder="0" applyAlignment="0" applyProtection="0"/>
    <xf numFmtId="173" fontId="16" fillId="0" borderId="0" applyFont="0" applyFill="0" applyBorder="0" applyAlignment="0" applyProtection="0"/>
    <xf numFmtId="176" fontId="21" fillId="0" borderId="0" applyFont="0" applyFill="0" applyBorder="0" applyAlignment="0" applyProtection="0"/>
    <xf numFmtId="0" fontId="22" fillId="0" borderId="0" applyFont="0" applyFill="0" applyBorder="0" applyAlignment="0" applyProtection="0"/>
    <xf numFmtId="177" fontId="10" fillId="0" borderId="0" applyFont="0" applyFill="0" applyBorder="0" applyAlignment="0" applyProtection="0"/>
    <xf numFmtId="178" fontId="21" fillId="0" borderId="0" applyFont="0" applyFill="0" applyBorder="0" applyAlignment="0" applyProtection="0"/>
    <xf numFmtId="0" fontId="22" fillId="0" borderId="0" applyFont="0" applyFill="0" applyBorder="0" applyAlignment="0" applyProtection="0"/>
    <xf numFmtId="179" fontId="10" fillId="0" borderId="0" applyFont="0" applyFill="0" applyBorder="0" applyAlignment="0" applyProtection="0"/>
    <xf numFmtId="0" fontId="22" fillId="0" borderId="0"/>
    <xf numFmtId="0" fontId="23" fillId="0" borderId="0"/>
    <xf numFmtId="0" fontId="22" fillId="0" borderId="0"/>
    <xf numFmtId="0" fontId="24" fillId="0" borderId="0"/>
    <xf numFmtId="0" fontId="16" fillId="0" borderId="0"/>
    <xf numFmtId="180" fontId="10" fillId="0" borderId="0" applyFill="0" applyBorder="0" applyAlignment="0"/>
    <xf numFmtId="181" fontId="25" fillId="0" borderId="0" applyFill="0" applyBorder="0" applyAlignment="0"/>
    <xf numFmtId="180" fontId="25" fillId="0" borderId="0" applyFill="0" applyBorder="0" applyAlignment="0"/>
    <xf numFmtId="182" fontId="10" fillId="0" borderId="0" applyFill="0" applyBorder="0" applyAlignment="0"/>
    <xf numFmtId="183" fontId="10" fillId="0" borderId="0" applyFill="0" applyBorder="0" applyAlignment="0"/>
    <xf numFmtId="184" fontId="10" fillId="0" borderId="0" applyFill="0" applyBorder="0" applyAlignment="0"/>
    <xf numFmtId="185" fontId="10" fillId="0" borderId="0" applyFill="0" applyBorder="0" applyAlignment="0"/>
    <xf numFmtId="181" fontId="25" fillId="0" borderId="0" applyFill="0" applyBorder="0" applyAlignment="0"/>
    <xf numFmtId="166" fontId="8" fillId="0" borderId="0" applyFont="0" applyFill="0" applyBorder="0" applyAlignment="0" applyProtection="0"/>
    <xf numFmtId="184" fontId="10" fillId="0" borderId="0" applyFont="0" applyFill="0" applyBorder="0" applyAlignment="0" applyProtection="0"/>
    <xf numFmtId="0" fontId="10" fillId="0" borderId="0" applyFont="0" applyFill="0" applyBorder="0" applyAlignment="0" applyProtection="0"/>
    <xf numFmtId="168" fontId="10" fillId="0" borderId="0" applyFont="0" applyFill="0" applyBorder="0" applyAlignment="0" applyProtection="0"/>
    <xf numFmtId="169" fontId="1" fillId="0" borderId="0" applyFont="0" applyFill="0" applyBorder="0" applyAlignment="0" applyProtection="0"/>
    <xf numFmtId="168" fontId="10" fillId="0" borderId="0" applyFont="0" applyFill="0" applyBorder="0" applyAlignment="0" applyProtection="0"/>
    <xf numFmtId="186" fontId="26" fillId="0" borderId="0" applyFont="0" applyFill="0" applyBorder="0" applyAlignment="0" applyProtection="0"/>
    <xf numFmtId="187" fontId="2" fillId="0" borderId="0"/>
    <xf numFmtId="3" fontId="10" fillId="0" borderId="0" applyFont="0" applyFill="0" applyBorder="0" applyAlignment="0" applyProtection="0"/>
    <xf numFmtId="0" fontId="27" fillId="0" borderId="0"/>
    <xf numFmtId="0" fontId="28" fillId="0" borderId="0"/>
    <xf numFmtId="3" fontId="29" fillId="0" borderId="0" applyFill="0" applyBorder="0" applyAlignment="0" applyProtection="0"/>
    <xf numFmtId="0" fontId="27" fillId="0" borderId="0"/>
    <xf numFmtId="0" fontId="28" fillId="0" borderId="0"/>
    <xf numFmtId="181" fontId="25" fillId="0" borderId="0" applyFont="0" applyFill="0" applyBorder="0" applyAlignment="0" applyProtection="0"/>
    <xf numFmtId="167" fontId="8" fillId="0" borderId="0" applyFont="0" applyFill="0" applyBorder="0" applyAlignment="0" applyProtection="0"/>
    <xf numFmtId="167" fontId="10" fillId="0" borderId="0" applyFont="0" applyFill="0" applyBorder="0" applyAlignment="0" applyProtection="0"/>
    <xf numFmtId="188" fontId="10" fillId="0" borderId="0" applyFont="0" applyFill="0" applyBorder="0" applyAlignment="0" applyProtection="0"/>
    <xf numFmtId="189" fontId="10" fillId="0" borderId="0"/>
    <xf numFmtId="180" fontId="8" fillId="0" borderId="6"/>
    <xf numFmtId="0" fontId="10" fillId="0" borderId="0" applyFont="0" applyFill="0" applyBorder="0" applyAlignment="0" applyProtection="0"/>
    <xf numFmtId="14" fontId="30" fillId="0" borderId="0" applyFill="0" applyBorder="0" applyAlignment="0"/>
    <xf numFmtId="0" fontId="29" fillId="0" borderId="0" applyFill="0" applyBorder="0" applyAlignment="0" applyProtection="0"/>
    <xf numFmtId="38" fontId="31" fillId="0" borderId="7">
      <alignment vertical="center"/>
    </xf>
    <xf numFmtId="0" fontId="32" fillId="0" borderId="0">
      <protection locked="0"/>
    </xf>
    <xf numFmtId="190" fontId="10" fillId="0" borderId="0"/>
    <xf numFmtId="0" fontId="33" fillId="0" borderId="0">
      <protection locked="0"/>
    </xf>
    <xf numFmtId="0" fontId="33" fillId="0" borderId="0">
      <protection locked="0"/>
    </xf>
    <xf numFmtId="184" fontId="10" fillId="0" borderId="0" applyFill="0" applyBorder="0" applyAlignment="0"/>
    <xf numFmtId="181" fontId="25" fillId="0" borderId="0" applyFill="0" applyBorder="0" applyAlignment="0"/>
    <xf numFmtId="184" fontId="10" fillId="0" borderId="0" applyFill="0" applyBorder="0" applyAlignment="0"/>
    <xf numFmtId="185" fontId="10" fillId="0" borderId="0" applyFill="0" applyBorder="0" applyAlignment="0"/>
    <xf numFmtId="181" fontId="25" fillId="0" borderId="0" applyFill="0" applyBorder="0" applyAlignment="0"/>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2" fontId="10" fillId="0" borderId="0" applyFont="0" applyFill="0" applyBorder="0" applyAlignment="0" applyProtection="0"/>
    <xf numFmtId="0" fontId="34" fillId="3" borderId="8" applyNumberFormat="0" applyAlignment="0">
      <protection locked="0"/>
    </xf>
    <xf numFmtId="38" fontId="35" fillId="2" borderId="0" applyNumberFormat="0" applyBorder="0" applyAlignment="0" applyProtection="0"/>
    <xf numFmtId="191" fontId="36" fillId="0" borderId="0" applyFont="0" applyFill="0" applyBorder="0" applyAlignment="0" applyProtection="0"/>
    <xf numFmtId="0" fontId="37" fillId="0" borderId="9" applyNumberFormat="0" applyAlignment="0" applyProtection="0">
      <alignment horizontal="left" vertical="center"/>
    </xf>
    <xf numFmtId="0" fontId="37" fillId="0" borderId="10">
      <alignment horizontal="left" vertical="center"/>
    </xf>
    <xf numFmtId="0" fontId="38" fillId="0" borderId="0" applyProtection="0"/>
    <xf numFmtId="0" fontId="37" fillId="0" borderId="0" applyProtection="0"/>
    <xf numFmtId="164" fontId="39" fillId="4" borderId="2" applyNumberFormat="0" applyAlignment="0">
      <alignment horizontal="left" vertical="top"/>
    </xf>
    <xf numFmtId="49" fontId="40" fillId="0" borderId="2">
      <alignment vertical="center"/>
    </xf>
    <xf numFmtId="10" fontId="35" fillId="5" borderId="2" applyNumberFormat="0" applyBorder="0" applyAlignment="0" applyProtection="0"/>
    <xf numFmtId="184" fontId="10" fillId="0" borderId="0" applyFill="0" applyBorder="0" applyAlignment="0"/>
    <xf numFmtId="181" fontId="25" fillId="0" borderId="0" applyFill="0" applyBorder="0" applyAlignment="0"/>
    <xf numFmtId="184" fontId="10" fillId="0" borderId="0" applyFill="0" applyBorder="0" applyAlignment="0"/>
    <xf numFmtId="185" fontId="10" fillId="0" borderId="0" applyFill="0" applyBorder="0" applyAlignment="0"/>
    <xf numFmtId="181" fontId="25" fillId="0" borderId="0" applyFill="0" applyBorder="0" applyAlignment="0"/>
    <xf numFmtId="192" fontId="10" fillId="0" borderId="0" applyFont="0" applyFill="0" applyBorder="0" applyAlignment="0" applyProtection="0"/>
    <xf numFmtId="40" fontId="31" fillId="0" borderId="0" applyFont="0" applyFill="0" applyBorder="0" applyAlignment="0" applyProtection="0"/>
    <xf numFmtId="193" fontId="10" fillId="0" borderId="5"/>
    <xf numFmtId="194" fontId="31" fillId="0" borderId="0" applyFont="0" applyFill="0" applyBorder="0" applyAlignment="0" applyProtection="0"/>
    <xf numFmtId="195" fontId="31" fillId="0" borderId="0" applyFont="0" applyFill="0" applyBorder="0" applyAlignment="0" applyProtection="0"/>
    <xf numFmtId="196" fontId="10" fillId="0" borderId="0" applyFont="0" applyFill="0" applyBorder="0" applyAlignment="0" applyProtection="0"/>
    <xf numFmtId="197" fontId="10" fillId="0" borderId="0" applyFont="0" applyFill="0" applyBorder="0" applyAlignment="0" applyProtection="0"/>
    <xf numFmtId="0" fontId="41" fillId="0" borderId="0" applyNumberFormat="0" applyFont="0" applyFill="0" applyAlignment="0"/>
    <xf numFmtId="0" fontId="29" fillId="0" borderId="0" applyNumberFormat="0" applyFill="0" applyAlignment="0"/>
    <xf numFmtId="0" fontId="29" fillId="0" borderId="0" applyNumberFormat="0" applyFill="0" applyAlignment="0"/>
    <xf numFmtId="0" fontId="41" fillId="0" borderId="0" applyNumberFormat="0" applyFont="0" applyFill="0" applyAlignment="0"/>
    <xf numFmtId="0" fontId="41" fillId="0" borderId="0" applyNumberFormat="0" applyFont="0" applyFill="0" applyAlignment="0"/>
    <xf numFmtId="0" fontId="41" fillId="0" borderId="0" applyNumberFormat="0" applyFont="0" applyFill="0" applyAlignment="0"/>
    <xf numFmtId="0" fontId="29" fillId="0" borderId="0" applyNumberFormat="0" applyFill="0" applyAlignment="0"/>
    <xf numFmtId="0" fontId="29" fillId="0" borderId="0" applyNumberFormat="0" applyFill="0" applyAlignment="0"/>
    <xf numFmtId="0" fontId="29" fillId="0" borderId="0" applyNumberFormat="0" applyFill="0" applyAlignment="0"/>
    <xf numFmtId="0" fontId="29" fillId="0" borderId="0" applyNumberFormat="0" applyFill="0" applyAlignment="0"/>
    <xf numFmtId="0" fontId="29" fillId="0" borderId="0" applyNumberFormat="0" applyFill="0" applyAlignment="0"/>
    <xf numFmtId="0" fontId="29" fillId="0" borderId="0" applyNumberFormat="0" applyFill="0" applyAlignment="0"/>
    <xf numFmtId="0" fontId="29" fillId="0" borderId="0" applyNumberFormat="0" applyFill="0" applyAlignment="0"/>
    <xf numFmtId="0" fontId="29" fillId="0" borderId="0" applyNumberFormat="0" applyFill="0" applyAlignment="0"/>
    <xf numFmtId="0" fontId="41" fillId="0" borderId="0" applyNumberFormat="0" applyFont="0" applyFill="0" applyAlignment="0"/>
    <xf numFmtId="0" fontId="41" fillId="0" borderId="0" applyNumberFormat="0" applyFont="0" applyFill="0" applyAlignment="0"/>
    <xf numFmtId="0" fontId="41" fillId="0" borderId="0" applyNumberFormat="0" applyFont="0" applyFill="0" applyAlignment="0"/>
    <xf numFmtId="0" fontId="36" fillId="0" borderId="2"/>
    <xf numFmtId="0" fontId="2" fillId="0" borderId="0"/>
    <xf numFmtId="0" fontId="36" fillId="0" borderId="2"/>
    <xf numFmtId="37" fontId="42" fillId="0" borderId="0"/>
    <xf numFmtId="198" fontId="43" fillId="0" borderId="0"/>
    <xf numFmtId="0" fontId="6" fillId="0" borderId="0"/>
    <xf numFmtId="0" fontId="10" fillId="0" borderId="0"/>
    <xf numFmtId="0" fontId="1" fillId="0" borderId="0"/>
    <xf numFmtId="0" fontId="10" fillId="0" borderId="0"/>
    <xf numFmtId="0" fontId="8" fillId="0" borderId="0"/>
    <xf numFmtId="43" fontId="44" fillId="0" borderId="0" applyFont="0" applyFill="0" applyBorder="0" applyAlignment="0" applyProtection="0"/>
    <xf numFmtId="41" fontId="44" fillId="0" borderId="0" applyFont="0" applyFill="0" applyBorder="0" applyAlignment="0" applyProtection="0"/>
    <xf numFmtId="0" fontId="36" fillId="0" borderId="0" applyNumberFormat="0" applyFill="0" applyBorder="0" applyAlignment="0" applyProtection="0"/>
    <xf numFmtId="0" fontId="8" fillId="0" borderId="0" applyNumberFormat="0" applyFill="0" applyBorder="0" applyAlignment="0" applyProtection="0"/>
    <xf numFmtId="10" fontId="10" fillId="0" borderId="0" applyFont="0" applyFill="0" applyBorder="0" applyAlignment="0" applyProtection="0"/>
    <xf numFmtId="0" fontId="8" fillId="0" borderId="0" applyNumberFormat="0" applyFill="0" applyBorder="0" applyAlignment="0" applyProtection="0"/>
    <xf numFmtId="0" fontId="20" fillId="0" borderId="0" applyNumberFormat="0" applyFill="0" applyBorder="0" applyAlignment="0" applyProtection="0"/>
    <xf numFmtId="199" fontId="36" fillId="0" borderId="11">
      <alignment horizontal="right" vertical="center"/>
    </xf>
    <xf numFmtId="200" fontId="36" fillId="0" borderId="12">
      <alignment horizontal="right" vertical="center"/>
    </xf>
    <xf numFmtId="200" fontId="36" fillId="0" borderId="12">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200" fontId="36" fillId="0" borderId="12">
      <alignment horizontal="right" vertical="center"/>
    </xf>
    <xf numFmtId="200" fontId="36" fillId="0" borderId="12">
      <alignment horizontal="right" vertical="center"/>
    </xf>
    <xf numFmtId="200" fontId="36" fillId="0" borderId="12">
      <alignment horizontal="right" vertical="center"/>
    </xf>
    <xf numFmtId="200" fontId="36" fillId="0" borderId="12">
      <alignment horizontal="right" vertical="center"/>
    </xf>
    <xf numFmtId="200" fontId="36" fillId="0" borderId="12">
      <alignment horizontal="right" vertical="center"/>
    </xf>
    <xf numFmtId="200" fontId="36" fillId="0" borderId="12">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199" fontId="36" fillId="0" borderId="11">
      <alignment horizontal="right" vertical="center"/>
    </xf>
    <xf numFmtId="201" fontId="36" fillId="0" borderId="11">
      <alignment horizontal="center"/>
    </xf>
    <xf numFmtId="202" fontId="20" fillId="0" borderId="13" applyBorder="0"/>
    <xf numFmtId="0" fontId="45" fillId="0" borderId="14"/>
    <xf numFmtId="0" fontId="36" fillId="0" borderId="0" applyNumberFormat="0" applyFill="0" applyBorder="0" applyAlignment="0" applyProtection="0"/>
    <xf numFmtId="177" fontId="36" fillId="0" borderId="0"/>
    <xf numFmtId="179" fontId="36" fillId="0" borderId="2"/>
    <xf numFmtId="164" fontId="46" fillId="6" borderId="3">
      <alignment vertical="top"/>
    </xf>
    <xf numFmtId="0" fontId="47" fillId="7" borderId="2">
      <alignment horizontal="left" vertical="center"/>
    </xf>
    <xf numFmtId="165" fontId="48" fillId="8" borderId="3"/>
    <xf numFmtId="164" fontId="39" fillId="0" borderId="3">
      <alignment horizontal="left" vertical="top"/>
    </xf>
    <xf numFmtId="0" fontId="49" fillId="9" borderId="0">
      <alignment horizontal="left" vertical="center"/>
    </xf>
    <xf numFmtId="164" fontId="20" fillId="0" borderId="4">
      <alignment horizontal="left" vertical="top"/>
    </xf>
    <xf numFmtId="0" fontId="50" fillId="0" borderId="4">
      <alignment horizontal="left" vertical="center"/>
    </xf>
    <xf numFmtId="0" fontId="51" fillId="0" borderId="0" applyNumberForma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0" fontId="6" fillId="0" borderId="0">
      <alignment vertical="center"/>
    </xf>
    <xf numFmtId="40" fontId="53" fillId="0" borderId="0" applyFont="0" applyFill="0" applyBorder="0" applyAlignment="0" applyProtection="0"/>
    <xf numFmtId="38" fontId="53"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9" fontId="54" fillId="0" borderId="0" applyFont="0" applyFill="0" applyBorder="0" applyAlignment="0" applyProtection="0"/>
    <xf numFmtId="0" fontId="55" fillId="0" borderId="0"/>
    <xf numFmtId="201" fontId="5" fillId="0" borderId="0" applyFont="0" applyFill="0" applyBorder="0" applyAlignment="0" applyProtection="0"/>
    <xf numFmtId="203" fontId="5" fillId="0" borderId="0" applyFont="0" applyFill="0" applyBorder="0" applyAlignment="0" applyProtection="0"/>
    <xf numFmtId="177" fontId="5" fillId="0" borderId="0" applyFont="0" applyFill="0" applyBorder="0" applyAlignment="0" applyProtection="0"/>
    <xf numFmtId="204" fontId="5" fillId="0" borderId="0" applyFont="0" applyFill="0" applyBorder="0" applyAlignment="0" applyProtection="0"/>
    <xf numFmtId="0" fontId="56" fillId="0" borderId="0"/>
    <xf numFmtId="0" fontId="41" fillId="0" borderId="0"/>
    <xf numFmtId="41" fontId="11"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0" fontId="10" fillId="0" borderId="0"/>
    <xf numFmtId="42" fontId="11" fillId="0" borderId="0" applyFont="0" applyFill="0" applyBorder="0" applyAlignment="0" applyProtection="0"/>
    <xf numFmtId="165" fontId="12" fillId="0" borderId="0" applyFont="0" applyFill="0" applyBorder="0" applyAlignment="0" applyProtection="0"/>
    <xf numFmtId="44" fontId="11" fillId="0" borderId="0" applyFont="0" applyFill="0" applyBorder="0" applyAlignment="0" applyProtection="0"/>
    <xf numFmtId="0" fontId="26" fillId="0" borderId="0"/>
    <xf numFmtId="168" fontId="26" fillId="0" borderId="0" applyFont="0" applyFill="0" applyBorder="0" applyAlignment="0" applyProtection="0"/>
    <xf numFmtId="0" fontId="57" fillId="0" borderId="0"/>
    <xf numFmtId="168" fontId="57" fillId="0" borderId="0" applyFont="0" applyFill="0" applyBorder="0" applyAlignment="0" applyProtection="0"/>
    <xf numFmtId="43" fontId="1" fillId="0" borderId="0" applyFont="0" applyFill="0" applyBorder="0" applyAlignment="0" applyProtection="0"/>
    <xf numFmtId="0" fontId="58" fillId="0" borderId="0"/>
    <xf numFmtId="169" fontId="1" fillId="0" borderId="0" applyFont="0" applyFill="0" applyBorder="0" applyAlignment="0" applyProtection="0"/>
    <xf numFmtId="0" fontId="26" fillId="0" borderId="0" applyFont="0" applyFill="0" applyBorder="0" applyAlignment="0" applyProtection="0"/>
    <xf numFmtId="0" fontId="65" fillId="11" borderId="0" applyNumberFormat="0" applyBorder="0" applyAlignment="0" applyProtection="0"/>
    <xf numFmtId="0" fontId="65" fillId="12"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9" borderId="0" applyNumberFormat="0" applyBorder="0" applyAlignment="0" applyProtection="0"/>
    <xf numFmtId="0" fontId="65" fillId="14" borderId="0" applyNumberFormat="0" applyBorder="0" applyAlignment="0" applyProtection="0"/>
    <xf numFmtId="0" fontId="65" fillId="17" borderId="0" applyNumberFormat="0" applyBorder="0" applyAlignment="0" applyProtection="0"/>
    <xf numFmtId="0" fontId="65" fillId="20" borderId="0" applyNumberFormat="0" applyBorder="0" applyAlignment="0" applyProtection="0"/>
    <xf numFmtId="0" fontId="66" fillId="21" borderId="0" applyNumberFormat="0" applyBorder="0" applyAlignment="0" applyProtection="0"/>
    <xf numFmtId="0" fontId="66" fillId="18" borderId="0" applyNumberFormat="0" applyBorder="0" applyAlignment="0" applyProtection="0"/>
    <xf numFmtId="0" fontId="66" fillId="19" borderId="0" applyNumberFormat="0" applyBorder="0" applyAlignment="0" applyProtection="0"/>
    <xf numFmtId="0" fontId="66" fillId="22" borderId="0" applyNumberFormat="0" applyBorder="0" applyAlignment="0" applyProtection="0"/>
    <xf numFmtId="0" fontId="66" fillId="23" borderId="0" applyNumberFormat="0" applyBorder="0" applyAlignment="0" applyProtection="0"/>
    <xf numFmtId="0" fontId="66" fillId="24" borderId="0" applyNumberFormat="0" applyBorder="0" applyAlignment="0" applyProtection="0"/>
    <xf numFmtId="0" fontId="66" fillId="25" borderId="0" applyNumberFormat="0" applyBorder="0" applyAlignment="0" applyProtection="0"/>
    <xf numFmtId="0" fontId="66" fillId="26" borderId="0" applyNumberFormat="0" applyBorder="0" applyAlignment="0" applyProtection="0"/>
    <xf numFmtId="0" fontId="66" fillId="27" borderId="0" applyNumberFormat="0" applyBorder="0" applyAlignment="0" applyProtection="0"/>
    <xf numFmtId="0" fontId="66" fillId="22" borderId="0" applyNumberFormat="0" applyBorder="0" applyAlignment="0" applyProtection="0"/>
    <xf numFmtId="0" fontId="66" fillId="23" borderId="0" applyNumberFormat="0" applyBorder="0" applyAlignment="0" applyProtection="0"/>
    <xf numFmtId="0" fontId="66" fillId="28" borderId="0" applyNumberFormat="0" applyBorder="0" applyAlignment="0" applyProtection="0"/>
    <xf numFmtId="0" fontId="67" fillId="12" borderId="0" applyNumberFormat="0" applyBorder="0" applyAlignment="0" applyProtection="0"/>
    <xf numFmtId="180" fontId="10" fillId="0" borderId="0" applyFill="0" applyBorder="0" applyAlignment="0"/>
    <xf numFmtId="182" fontId="10" fillId="0" borderId="0" applyFill="0" applyBorder="0" applyAlignment="0"/>
    <xf numFmtId="183" fontId="10" fillId="0" borderId="0" applyFill="0" applyBorder="0" applyAlignment="0"/>
    <xf numFmtId="184" fontId="10" fillId="0" borderId="0" applyFill="0" applyBorder="0" applyAlignment="0"/>
    <xf numFmtId="185" fontId="10" fillId="0" borderId="0" applyFill="0" applyBorder="0" applyAlignment="0"/>
    <xf numFmtId="0" fontId="68" fillId="29" borderId="17" applyNumberFormat="0" applyAlignment="0" applyProtection="0"/>
    <xf numFmtId="0" fontId="69" fillId="30" borderId="18" applyNumberFormat="0" applyAlignment="0" applyProtection="0"/>
    <xf numFmtId="184" fontId="10" fillId="0" borderId="0" applyFont="0" applyFill="0" applyBorder="0" applyAlignment="0" applyProtection="0"/>
    <xf numFmtId="168" fontId="70" fillId="0" borderId="0" applyFont="0" applyFill="0" applyBorder="0" applyAlignment="0" applyProtection="0"/>
    <xf numFmtId="168" fontId="70" fillId="0" borderId="0" applyFont="0" applyFill="0" applyBorder="0" applyAlignment="0" applyProtection="0"/>
    <xf numFmtId="168" fontId="70" fillId="0" borderId="0" applyFont="0" applyFill="0" applyBorder="0" applyAlignment="0" applyProtection="0"/>
    <xf numFmtId="43" fontId="7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205"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0" fillId="0" borderId="0" applyFont="0" applyFill="0" applyBorder="0" applyAlignment="0" applyProtection="0"/>
    <xf numFmtId="168" fontId="70" fillId="0" borderId="0" applyFont="0" applyFill="0" applyBorder="0" applyAlignment="0" applyProtection="0"/>
    <xf numFmtId="167" fontId="10" fillId="0" borderId="0" applyFont="0" applyFill="0" applyBorder="0" applyAlignment="0" applyProtection="0"/>
    <xf numFmtId="189" fontId="10" fillId="0" borderId="0"/>
    <xf numFmtId="190" fontId="10" fillId="0" borderId="0"/>
    <xf numFmtId="184" fontId="10" fillId="0" borderId="0" applyFill="0" applyBorder="0" applyAlignment="0"/>
    <xf numFmtId="184" fontId="10" fillId="0" borderId="0" applyFill="0" applyBorder="0" applyAlignment="0"/>
    <xf numFmtId="185" fontId="10" fillId="0" borderId="0" applyFill="0" applyBorder="0" applyAlignment="0"/>
    <xf numFmtId="0" fontId="71" fillId="0" borderId="0" applyNumberFormat="0" applyFill="0" applyBorder="0" applyAlignment="0" applyProtection="0"/>
    <xf numFmtId="0" fontId="72" fillId="13" borderId="0" applyNumberFormat="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73" fillId="0" borderId="19" applyNumberFormat="0" applyFill="0" applyAlignment="0" applyProtection="0"/>
    <xf numFmtId="0" fontId="73" fillId="0" borderId="0" applyNumberFormat="0" applyFill="0" applyBorder="0" applyAlignment="0" applyProtection="0"/>
    <xf numFmtId="0" fontId="74" fillId="16" borderId="17" applyNumberFormat="0" applyAlignment="0" applyProtection="0"/>
    <xf numFmtId="184" fontId="10" fillId="0" borderId="0" applyFill="0" applyBorder="0" applyAlignment="0"/>
    <xf numFmtId="184" fontId="10" fillId="0" borderId="0" applyFill="0" applyBorder="0" applyAlignment="0"/>
    <xf numFmtId="185" fontId="10" fillId="0" borderId="0" applyFill="0" applyBorder="0" applyAlignment="0"/>
    <xf numFmtId="0" fontId="75" fillId="0" borderId="20" applyNumberFormat="0" applyFill="0" applyAlignment="0" applyProtection="0"/>
    <xf numFmtId="193" fontId="10" fillId="0" borderId="5"/>
    <xf numFmtId="0" fontId="76" fillId="31" borderId="0" applyNumberFormat="0" applyBorder="0" applyAlignment="0" applyProtection="0"/>
    <xf numFmtId="0" fontId="70" fillId="0" borderId="0"/>
    <xf numFmtId="0" fontId="10" fillId="0" borderId="0"/>
    <xf numFmtId="0" fontId="10" fillId="0" borderId="0"/>
    <xf numFmtId="0" fontId="10" fillId="0" borderId="0"/>
    <xf numFmtId="0" fontId="10" fillId="0" borderId="0"/>
    <xf numFmtId="0" fontId="8" fillId="0" borderId="0"/>
    <xf numFmtId="0" fontId="10" fillId="0" borderId="0"/>
    <xf numFmtId="0" fontId="10" fillId="0" borderId="0"/>
    <xf numFmtId="0" fontId="1" fillId="0" borderId="0"/>
    <xf numFmtId="0" fontId="26" fillId="0" borderId="0"/>
    <xf numFmtId="0" fontId="10" fillId="0" borderId="0"/>
    <xf numFmtId="0" fontId="70" fillId="0" borderId="0"/>
    <xf numFmtId="0" fontId="70" fillId="0" borderId="0"/>
    <xf numFmtId="0" fontId="70" fillId="0" borderId="0"/>
    <xf numFmtId="0" fontId="6" fillId="32" borderId="21" applyNumberFormat="0" applyFont="0" applyAlignment="0" applyProtection="0"/>
    <xf numFmtId="0" fontId="77" fillId="29" borderId="22" applyNumberFormat="0" applyAlignment="0" applyProtection="0"/>
    <xf numFmtId="10" fontId="10" fillId="0" borderId="0" applyFont="0" applyFill="0" applyBorder="0" applyAlignment="0" applyProtection="0"/>
    <xf numFmtId="0" fontId="78" fillId="0" borderId="0" applyNumberFormat="0" applyFill="0" applyBorder="0" applyAlignment="0" applyProtection="0"/>
    <xf numFmtId="0" fontId="10" fillId="0" borderId="23" applyNumberFormat="0" applyFont="0" applyFill="0" applyAlignment="0" applyProtection="0"/>
    <xf numFmtId="0" fontId="79" fillId="0" borderId="0" applyNumberFormat="0" applyFill="0" applyBorder="0" applyAlignment="0" applyProtection="0"/>
    <xf numFmtId="0" fontId="8" fillId="0" borderId="0"/>
    <xf numFmtId="43" fontId="80" fillId="0" borderId="0" applyFont="0" applyFill="0" applyBorder="0" applyAlignment="0" applyProtection="0"/>
    <xf numFmtId="0" fontId="31" fillId="0" borderId="0"/>
    <xf numFmtId="9" fontId="81" fillId="0" borderId="0" applyFont="0" applyFill="0" applyBorder="0" applyAlignment="0" applyProtection="0"/>
    <xf numFmtId="0" fontId="6" fillId="0" borderId="0"/>
    <xf numFmtId="168" fontId="6" fillId="0" borderId="0" applyFont="0" applyFill="0" applyBorder="0" applyAlignment="0" applyProtection="0"/>
    <xf numFmtId="9" fontId="6" fillId="0" borderId="0" applyFont="0" applyFill="0" applyBorder="0" applyAlignment="0" applyProtection="0"/>
    <xf numFmtId="168" fontId="107" fillId="0" borderId="0" applyFont="0" applyFill="0" applyBorder="0" applyAlignment="0" applyProtection="0"/>
    <xf numFmtId="209" fontId="10" fillId="0" borderId="0" applyFont="0" applyFill="0" applyBorder="0" applyAlignment="0" applyProtection="0"/>
  </cellStyleXfs>
  <cellXfs count="309">
    <xf numFmtId="0" fontId="0" fillId="0" borderId="0" xfId="0"/>
    <xf numFmtId="0" fontId="61" fillId="0" borderId="2" xfId="0" applyFont="1" applyBorder="1" applyAlignment="1">
      <alignment horizontal="left" vertical="center" wrapText="1"/>
    </xf>
    <xf numFmtId="169" fontId="61" fillId="0" borderId="2" xfId="266" applyFont="1" applyFill="1" applyBorder="1" applyAlignment="1" applyProtection="1">
      <alignment horizontal="right"/>
    </xf>
    <xf numFmtId="0" fontId="61" fillId="0" borderId="2" xfId="0" applyFont="1" applyBorder="1" applyAlignment="1">
      <alignment horizontal="left" wrapText="1"/>
    </xf>
    <xf numFmtId="0" fontId="2" fillId="0" borderId="0" xfId="0" applyFont="1"/>
    <xf numFmtId="0" fontId="4" fillId="0" borderId="0" xfId="0" applyFont="1" applyAlignment="1">
      <alignment horizontal="right"/>
    </xf>
    <xf numFmtId="0" fontId="4" fillId="0" borderId="0" xfId="0" applyFont="1"/>
    <xf numFmtId="0" fontId="3" fillId="0" borderId="0" xfId="0" applyFont="1" applyAlignment="1">
      <alignment horizontal="center"/>
    </xf>
    <xf numFmtId="0" fontId="6" fillId="0" borderId="0" xfId="0" applyFont="1"/>
    <xf numFmtId="0" fontId="64" fillId="0" borderId="2" xfId="0" applyFont="1" applyBorder="1" applyAlignment="1">
      <alignment horizontal="center" wrapText="1"/>
    </xf>
    <xf numFmtId="207" fontId="80" fillId="0" borderId="0" xfId="264" applyNumberFormat="1" applyFont="1" applyBorder="1"/>
    <xf numFmtId="169" fontId="80" fillId="0" borderId="0" xfId="264" applyNumberFormat="1" applyFont="1" applyBorder="1"/>
    <xf numFmtId="169" fontId="2" fillId="0" borderId="0" xfId="0" applyNumberFormat="1" applyFont="1"/>
    <xf numFmtId="0" fontId="63" fillId="0" borderId="0" xfId="0" applyFont="1"/>
    <xf numFmtId="169" fontId="64" fillId="0" borderId="2" xfId="264" applyNumberFormat="1" applyFont="1" applyBorder="1" applyAlignment="1">
      <alignment vertical="center" wrapText="1"/>
    </xf>
    <xf numFmtId="207" fontId="80" fillId="0" borderId="0" xfId="264" applyNumberFormat="1" applyFont="1" applyBorder="1" applyAlignment="1">
      <alignment horizontal="center" vertical="center" wrapText="1"/>
    </xf>
    <xf numFmtId="169" fontId="64" fillId="0" borderId="2" xfId="264" applyNumberFormat="1" applyFont="1" applyBorder="1" applyAlignment="1">
      <alignment horizontal="right"/>
    </xf>
    <xf numFmtId="0" fontId="64" fillId="0" borderId="2" xfId="0" applyFont="1" applyBorder="1" applyAlignment="1">
      <alignment vertical="center"/>
    </xf>
    <xf numFmtId="0" fontId="84" fillId="0" borderId="2" xfId="0" applyFont="1" applyBorder="1" applyAlignment="1">
      <alignment horizontal="center" vertical="center"/>
    </xf>
    <xf numFmtId="169" fontId="3" fillId="0" borderId="2" xfId="264" applyNumberFormat="1" applyFont="1" applyBorder="1" applyAlignment="1">
      <alignment vertical="center"/>
    </xf>
    <xf numFmtId="207" fontId="80" fillId="0" borderId="0" xfId="264" applyNumberFormat="1" applyFont="1" applyBorder="1" applyAlignment="1">
      <alignment vertical="center"/>
    </xf>
    <xf numFmtId="169" fontId="85" fillId="0" borderId="0" xfId="264" applyNumberFormat="1" applyFont="1" applyBorder="1" applyAlignment="1">
      <alignment vertical="center"/>
    </xf>
    <xf numFmtId="0" fontId="2" fillId="0" borderId="0" xfId="0" applyFont="1" applyAlignment="1">
      <alignment vertical="center"/>
    </xf>
    <xf numFmtId="0" fontId="86" fillId="0" borderId="2" xfId="0" applyFont="1" applyBorder="1" applyAlignment="1">
      <alignment horizontal="left" vertical="center" wrapText="1"/>
    </xf>
    <xf numFmtId="169" fontId="85" fillId="0" borderId="0" xfId="264" applyNumberFormat="1" applyFont="1" applyBorder="1" applyAlignment="1">
      <alignment horizontal="center" vertical="center" wrapText="1"/>
    </xf>
    <xf numFmtId="0" fontId="7" fillId="0" borderId="0" xfId="0" applyFont="1" applyAlignment="1">
      <alignment horizontal="left"/>
    </xf>
    <xf numFmtId="169" fontId="85" fillId="0" borderId="0" xfId="264" applyNumberFormat="1" applyFont="1" applyBorder="1"/>
    <xf numFmtId="0" fontId="59" fillId="0" borderId="0" xfId="0" applyFont="1" applyAlignment="1">
      <alignment horizontal="center" vertical="center" wrapText="1"/>
    </xf>
    <xf numFmtId="0" fontId="87" fillId="0" borderId="0" xfId="0" applyFont="1"/>
    <xf numFmtId="0" fontId="64" fillId="0" borderId="0" xfId="0" applyFont="1" applyAlignment="1">
      <alignment horizontal="center" wrapText="1"/>
    </xf>
    <xf numFmtId="0" fontId="64" fillId="0" borderId="0" xfId="0" applyFont="1" applyAlignment="1">
      <alignment horizontal="left" wrapText="1"/>
    </xf>
    <xf numFmtId="169" fontId="64" fillId="0" borderId="0" xfId="264" applyNumberFormat="1" applyFont="1" applyFill="1" applyBorder="1" applyAlignment="1" applyProtection="1">
      <alignment horizontal="left"/>
    </xf>
    <xf numFmtId="169" fontId="80" fillId="0" borderId="0" xfId="264" applyNumberFormat="1" applyFont="1" applyBorder="1" applyAlignment="1">
      <alignment vertical="center" wrapText="1"/>
    </xf>
    <xf numFmtId="169" fontId="64" fillId="0" borderId="0" xfId="264" applyNumberFormat="1" applyFont="1" applyBorder="1" applyAlignment="1"/>
    <xf numFmtId="169" fontId="80" fillId="0" borderId="0" xfId="264" applyNumberFormat="1" applyFont="1" applyBorder="1" applyAlignment="1">
      <alignment horizontal="right"/>
    </xf>
    <xf numFmtId="169" fontId="64" fillId="0" borderId="0" xfId="264" applyNumberFormat="1" applyFont="1" applyBorder="1" applyAlignment="1">
      <alignment horizontal="center" wrapText="1"/>
    </xf>
    <xf numFmtId="169" fontId="80" fillId="0" borderId="0" xfId="264" applyNumberFormat="1" applyFont="1" applyBorder="1" applyAlignment="1">
      <alignment horizontal="center" vertical="center" wrapText="1"/>
    </xf>
    <xf numFmtId="0" fontId="61" fillId="0" borderId="0" xfId="0" applyFont="1"/>
    <xf numFmtId="0" fontId="59" fillId="0" borderId="2" xfId="0" applyFont="1" applyBorder="1" applyAlignment="1">
      <alignment horizontal="center" vertical="center" wrapText="1"/>
    </xf>
    <xf numFmtId="0" fontId="59" fillId="0" borderId="2" xfId="0" applyFont="1" applyBorder="1" applyAlignment="1">
      <alignment vertical="center" wrapText="1"/>
    </xf>
    <xf numFmtId="3" fontId="59" fillId="0" borderId="2" xfId="0" applyNumberFormat="1" applyFont="1" applyBorder="1" applyAlignment="1">
      <alignment horizontal="right" vertical="center" wrapText="1"/>
    </xf>
    <xf numFmtId="0" fontId="59" fillId="0" borderId="2" xfId="0" applyFont="1" applyBorder="1" applyAlignment="1">
      <alignment horizontal="center" vertical="center"/>
    </xf>
    <xf numFmtId="0" fontId="59" fillId="0" borderId="2" xfId="0" applyFont="1" applyBorder="1" applyAlignment="1">
      <alignment horizontal="left" vertical="center" wrapText="1"/>
    </xf>
    <xf numFmtId="169" fontId="59" fillId="0" borderId="2" xfId="264" applyNumberFormat="1" applyFont="1" applyBorder="1" applyAlignment="1">
      <alignment horizontal="right" vertical="center" wrapText="1"/>
    </xf>
    <xf numFmtId="0" fontId="6" fillId="0" borderId="2" xfId="0" applyFont="1" applyBorder="1" applyAlignment="1">
      <alignment horizontal="center" vertical="center"/>
    </xf>
    <xf numFmtId="0" fontId="6" fillId="0" borderId="2" xfId="342" applyFont="1" applyBorder="1" applyAlignment="1">
      <alignment horizontal="left" vertical="center"/>
    </xf>
    <xf numFmtId="206" fontId="62" fillId="33" borderId="2" xfId="264" applyNumberFormat="1" applyFont="1" applyFill="1" applyBorder="1" applyAlignment="1">
      <alignment horizontal="right" vertical="center" wrapText="1"/>
    </xf>
    <xf numFmtId="0" fontId="88" fillId="0" borderId="0" xfId="0" applyFont="1"/>
    <xf numFmtId="206" fontId="62" fillId="0" borderId="2" xfId="264" applyNumberFormat="1" applyFont="1" applyBorder="1" applyAlignment="1">
      <alignment horizontal="right" vertical="center" wrapText="1"/>
    </xf>
    <xf numFmtId="0" fontId="62" fillId="0" borderId="2" xfId="0" applyFont="1" applyBorder="1"/>
    <xf numFmtId="0" fontId="6" fillId="0" borderId="2" xfId="342" applyFont="1" applyBorder="1" applyAlignment="1">
      <alignment horizontal="left"/>
    </xf>
    <xf numFmtId="0" fontId="59" fillId="0" borderId="2" xfId="0" applyFont="1" applyBorder="1" applyAlignment="1">
      <alignment horizontal="left" vertical="center"/>
    </xf>
    <xf numFmtId="169" fontId="59" fillId="10" borderId="2" xfId="264" applyNumberFormat="1" applyFont="1" applyFill="1" applyBorder="1" applyAlignment="1">
      <alignment horizontal="center" vertical="center" wrapText="1"/>
    </xf>
    <xf numFmtId="169" fontId="59" fillId="10" borderId="2" xfId="264" applyNumberFormat="1" applyFont="1" applyFill="1" applyBorder="1" applyAlignment="1">
      <alignment horizontal="right" vertical="center" wrapText="1"/>
    </xf>
    <xf numFmtId="3" fontId="62" fillId="33" borderId="2" xfId="0" applyNumberFormat="1" applyFont="1" applyFill="1" applyBorder="1" applyAlignment="1">
      <alignment vertical="center" wrapText="1"/>
    </xf>
    <xf numFmtId="169" fontId="62" fillId="33" borderId="2" xfId="0" applyNumberFormat="1" applyFont="1" applyFill="1" applyBorder="1"/>
    <xf numFmtId="0" fontId="62" fillId="0" borderId="0" xfId="0" applyFont="1" applyAlignment="1">
      <alignment vertical="center"/>
    </xf>
    <xf numFmtId="0" fontId="62" fillId="0" borderId="0" xfId="0" applyFont="1"/>
    <xf numFmtId="3" fontId="59" fillId="0" borderId="2" xfId="0" applyNumberFormat="1" applyFont="1" applyBorder="1" applyAlignment="1">
      <alignment horizontal="center" vertical="center"/>
    </xf>
    <xf numFmtId="3" fontId="59" fillId="0" borderId="2" xfId="0" applyNumberFormat="1" applyFont="1" applyBorder="1" applyAlignment="1">
      <alignment vertical="center" wrapText="1"/>
    </xf>
    <xf numFmtId="3" fontId="2" fillId="0" borderId="0" xfId="0" applyNumberFormat="1" applyFont="1"/>
    <xf numFmtId="0" fontId="3" fillId="0" borderId="0" xfId="0" applyFont="1" applyAlignment="1">
      <alignment vertical="center" wrapText="1"/>
    </xf>
    <xf numFmtId="0" fontId="83" fillId="0" borderId="0" xfId="0" applyFont="1" applyAlignment="1">
      <alignment vertical="center" wrapText="1"/>
    </xf>
    <xf numFmtId="169" fontId="64" fillId="0" borderId="2" xfId="264" applyNumberFormat="1" applyFont="1" applyFill="1" applyBorder="1" applyAlignment="1" applyProtection="1">
      <alignment horizontal="right"/>
    </xf>
    <xf numFmtId="169" fontId="84" fillId="0" borderId="2" xfId="264" applyNumberFormat="1" applyFont="1" applyBorder="1" applyAlignment="1">
      <alignment vertical="center"/>
    </xf>
    <xf numFmtId="169" fontId="2" fillId="0" borderId="0" xfId="0" applyNumberFormat="1" applyFont="1" applyAlignment="1">
      <alignment vertical="center"/>
    </xf>
    <xf numFmtId="0" fontId="4" fillId="0" borderId="2" xfId="0" applyFont="1" applyBorder="1" applyAlignment="1">
      <alignment horizontal="center" vertical="center" wrapText="1"/>
    </xf>
    <xf numFmtId="0" fontId="6" fillId="0" borderId="2" xfId="0" applyFont="1" applyBorder="1" applyAlignment="1">
      <alignment horizontal="center" vertical="center" wrapText="1"/>
    </xf>
    <xf numFmtId="169" fontId="61" fillId="33" borderId="2" xfId="266" applyFont="1" applyFill="1" applyBorder="1" applyAlignment="1" applyProtection="1">
      <alignment horizontal="right"/>
    </xf>
    <xf numFmtId="0" fontId="62" fillId="0" borderId="2" xfId="0" applyFont="1" applyBorder="1" applyAlignment="1">
      <alignment horizontal="center" vertical="center" wrapText="1"/>
    </xf>
    <xf numFmtId="0" fontId="62" fillId="0" borderId="2" xfId="0" applyFont="1" applyBorder="1" applyAlignment="1">
      <alignment vertical="center" wrapText="1"/>
    </xf>
    <xf numFmtId="206" fontId="59" fillId="33" borderId="2" xfId="264" applyNumberFormat="1" applyFont="1" applyFill="1" applyBorder="1" applyAlignment="1">
      <alignment horizontal="right" vertical="center" wrapText="1"/>
    </xf>
    <xf numFmtId="0" fontId="10" fillId="0" borderId="0" xfId="343"/>
    <xf numFmtId="0" fontId="3" fillId="0" borderId="0" xfId="343" applyFont="1" applyAlignment="1">
      <alignment horizontal="center" vertical="center" wrapText="1"/>
    </xf>
    <xf numFmtId="0" fontId="89" fillId="33" borderId="0" xfId="0" applyFont="1" applyFill="1" applyAlignment="1">
      <alignment horizontal="right"/>
    </xf>
    <xf numFmtId="0" fontId="59" fillId="0" borderId="0" xfId="343" applyFont="1"/>
    <xf numFmtId="0" fontId="4" fillId="0" borderId="0" xfId="343" applyFont="1"/>
    <xf numFmtId="0" fontId="90" fillId="33" borderId="0" xfId="343" applyFont="1" applyFill="1"/>
    <xf numFmtId="0" fontId="83" fillId="0" borderId="0" xfId="343" applyFont="1" applyAlignment="1">
      <alignment horizontal="center"/>
    </xf>
    <xf numFmtId="0" fontId="4" fillId="33" borderId="3" xfId="343" applyFont="1" applyFill="1" applyBorder="1" applyAlignment="1">
      <alignment horizontal="center" vertical="center" wrapText="1"/>
    </xf>
    <xf numFmtId="0" fontId="89" fillId="33" borderId="3" xfId="343" applyFont="1" applyFill="1" applyBorder="1" applyAlignment="1">
      <alignment horizontal="center" vertical="center" wrapText="1"/>
    </xf>
    <xf numFmtId="0" fontId="4" fillId="33" borderId="2" xfId="343" applyFont="1" applyFill="1" applyBorder="1" applyAlignment="1">
      <alignment horizontal="center" vertical="center" wrapText="1"/>
    </xf>
    <xf numFmtId="0" fontId="4" fillId="33" borderId="2" xfId="343" applyFont="1" applyFill="1" applyBorder="1" applyAlignment="1">
      <alignment horizontal="left" vertical="center" wrapText="1"/>
    </xf>
    <xf numFmtId="169" fontId="4" fillId="33" borderId="2" xfId="343" applyNumberFormat="1" applyFont="1" applyFill="1" applyBorder="1" applyAlignment="1">
      <alignment horizontal="center" vertical="center" wrapText="1"/>
    </xf>
    <xf numFmtId="0" fontId="41" fillId="0" borderId="0" xfId="343" applyFont="1"/>
    <xf numFmtId="0" fontId="91" fillId="33" borderId="2" xfId="343" applyFont="1" applyFill="1" applyBorder="1" applyAlignment="1">
      <alignment horizontal="center" vertical="center" wrapText="1"/>
    </xf>
    <xf numFmtId="0" fontId="91" fillId="33" borderId="2" xfId="343" applyFont="1" applyFill="1" applyBorder="1" applyAlignment="1">
      <alignment horizontal="left" vertical="center" wrapText="1"/>
    </xf>
    <xf numFmtId="169" fontId="91" fillId="33" borderId="2" xfId="343" applyNumberFormat="1" applyFont="1" applyFill="1" applyBorder="1" applyAlignment="1">
      <alignment horizontal="center" vertical="center" wrapText="1"/>
    </xf>
    <xf numFmtId="0" fontId="92" fillId="0" borderId="0" xfId="343" applyFont="1"/>
    <xf numFmtId="0" fontId="91" fillId="33" borderId="2" xfId="343" applyFont="1" applyFill="1" applyBorder="1" applyAlignment="1">
      <alignment horizontal="center" vertical="center"/>
    </xf>
    <xf numFmtId="0" fontId="91" fillId="33" borderId="2" xfId="343" applyFont="1" applyFill="1" applyBorder="1" applyAlignment="1">
      <alignment horizontal="left" vertical="center"/>
    </xf>
    <xf numFmtId="169" fontId="91" fillId="33" borderId="2" xfId="309" applyNumberFormat="1" applyFont="1" applyFill="1" applyBorder="1" applyAlignment="1">
      <alignment horizontal="center" vertical="center"/>
    </xf>
    <xf numFmtId="0" fontId="94" fillId="0" borderId="0" xfId="343" applyFont="1"/>
    <xf numFmtId="0" fontId="93" fillId="33" borderId="24" xfId="343" applyFont="1" applyFill="1" applyBorder="1" applyAlignment="1">
      <alignment horizontal="center" vertical="center"/>
    </xf>
    <xf numFmtId="169" fontId="93" fillId="33" borderId="24" xfId="309" applyNumberFormat="1" applyFont="1" applyFill="1" applyBorder="1" applyAlignment="1">
      <alignment horizontal="center" vertical="center"/>
    </xf>
    <xf numFmtId="0" fontId="93" fillId="33" borderId="24" xfId="343" applyFont="1" applyFill="1" applyBorder="1" applyAlignment="1">
      <alignment horizontal="left" vertical="center" wrapText="1"/>
    </xf>
    <xf numFmtId="169" fontId="93" fillId="33" borderId="25" xfId="309" applyNumberFormat="1" applyFont="1" applyFill="1" applyBorder="1" applyAlignment="1">
      <alignment horizontal="center" vertical="center"/>
    </xf>
    <xf numFmtId="0" fontId="93" fillId="33" borderId="25" xfId="343" applyFont="1" applyFill="1" applyBorder="1" applyAlignment="1">
      <alignment horizontal="left" vertical="center"/>
    </xf>
    <xf numFmtId="0" fontId="93" fillId="33" borderId="13" xfId="343" applyFont="1" applyFill="1" applyBorder="1" applyAlignment="1">
      <alignment horizontal="left" vertical="center" wrapText="1"/>
    </xf>
    <xf numFmtId="0" fontId="92" fillId="33" borderId="0" xfId="343" applyFont="1" applyFill="1"/>
    <xf numFmtId="0" fontId="93" fillId="33" borderId="2" xfId="343" applyFont="1" applyFill="1" applyBorder="1" applyAlignment="1">
      <alignment horizontal="center" vertical="center"/>
    </xf>
    <xf numFmtId="0" fontId="93" fillId="33" borderId="2" xfId="343" applyFont="1" applyFill="1" applyBorder="1" applyAlignment="1">
      <alignment horizontal="left" vertical="center"/>
    </xf>
    <xf numFmtId="169" fontId="93" fillId="33" borderId="2" xfId="309" applyNumberFormat="1" applyFont="1" applyFill="1" applyBorder="1" applyAlignment="1">
      <alignment horizontal="center" vertical="center"/>
    </xf>
    <xf numFmtId="0" fontId="95" fillId="0" borderId="0" xfId="343" applyFont="1"/>
    <xf numFmtId="0" fontId="93" fillId="33" borderId="2" xfId="343" applyFont="1" applyFill="1" applyBorder="1" applyAlignment="1">
      <alignment horizontal="left" vertical="center" wrapText="1"/>
    </xf>
    <xf numFmtId="169" fontId="93" fillId="0" borderId="2" xfId="309" applyNumberFormat="1" applyFont="1" applyBorder="1" applyAlignment="1">
      <alignment horizontal="left"/>
    </xf>
    <xf numFmtId="0" fontId="93" fillId="33" borderId="24" xfId="0" applyFont="1" applyFill="1" applyBorder="1" applyAlignment="1">
      <alignment horizontal="left" vertical="center"/>
    </xf>
    <xf numFmtId="169" fontId="93" fillId="33" borderId="24" xfId="305" applyNumberFormat="1" applyFont="1" applyFill="1" applyBorder="1" applyAlignment="1">
      <alignment horizontal="left" vertical="center" wrapText="1"/>
    </xf>
    <xf numFmtId="169" fontId="91" fillId="33" borderId="2" xfId="309" applyNumberFormat="1" applyFont="1" applyFill="1" applyBorder="1" applyAlignment="1">
      <alignment horizontal="left" vertical="center"/>
    </xf>
    <xf numFmtId="169" fontId="91" fillId="0" borderId="2" xfId="309" applyNumberFormat="1" applyFont="1" applyBorder="1" applyAlignment="1">
      <alignment horizontal="center"/>
    </xf>
    <xf numFmtId="169" fontId="93" fillId="0" borderId="2" xfId="309" applyNumberFormat="1" applyFont="1" applyBorder="1" applyAlignment="1">
      <alignment horizontal="center"/>
    </xf>
    <xf numFmtId="0" fontId="93" fillId="33" borderId="2" xfId="0" applyFont="1" applyFill="1" applyBorder="1" applyAlignment="1">
      <alignment vertical="center" wrapText="1"/>
    </xf>
    <xf numFmtId="0" fontId="93" fillId="33" borderId="2" xfId="0" applyFont="1" applyFill="1" applyBorder="1" applyAlignment="1">
      <alignment horizontal="center" vertical="center"/>
    </xf>
    <xf numFmtId="0" fontId="93" fillId="33" borderId="2" xfId="0" applyFont="1" applyFill="1" applyBorder="1" applyAlignment="1">
      <alignment horizontal="left" vertical="center" wrapText="1"/>
    </xf>
    <xf numFmtId="3" fontId="93" fillId="33" borderId="2" xfId="0" applyNumberFormat="1" applyFont="1" applyFill="1" applyBorder="1" applyAlignment="1">
      <alignment horizontal="right" vertical="center"/>
    </xf>
    <xf numFmtId="0" fontId="91" fillId="33" borderId="2" xfId="0" applyFont="1" applyFill="1" applyBorder="1" applyAlignment="1">
      <alignment horizontal="center" vertical="center"/>
    </xf>
    <xf numFmtId="0" fontId="91" fillId="33" borderId="2" xfId="0" applyFont="1" applyFill="1" applyBorder="1" applyAlignment="1">
      <alignment horizontal="left" vertical="center"/>
    </xf>
    <xf numFmtId="169" fontId="91" fillId="33" borderId="2" xfId="305" applyNumberFormat="1" applyFont="1" applyFill="1" applyBorder="1" applyAlignment="1">
      <alignment horizontal="left" vertical="center" wrapText="1"/>
    </xf>
    <xf numFmtId="0" fontId="92" fillId="0" borderId="0" xfId="0" applyFont="1"/>
    <xf numFmtId="0" fontId="92" fillId="0" borderId="0" xfId="343" applyFont="1" applyAlignment="1">
      <alignment vertical="center"/>
    </xf>
    <xf numFmtId="0" fontId="4" fillId="33" borderId="2" xfId="343" applyFont="1" applyFill="1" applyBorder="1" applyAlignment="1">
      <alignment horizontal="center" vertical="center"/>
    </xf>
    <xf numFmtId="169" fontId="4" fillId="33" borderId="2" xfId="309" applyNumberFormat="1" applyFont="1" applyFill="1" applyBorder="1" applyAlignment="1">
      <alignment horizontal="left" vertical="center" wrapText="1"/>
    </xf>
    <xf numFmtId="0" fontId="4" fillId="33" borderId="2" xfId="343" applyFont="1" applyFill="1" applyBorder="1" applyAlignment="1">
      <alignment horizontal="left" vertical="center"/>
    </xf>
    <xf numFmtId="0" fontId="37" fillId="0" borderId="0" xfId="343" applyFont="1"/>
    <xf numFmtId="0" fontId="6" fillId="0" borderId="0" xfId="343" applyFont="1"/>
    <xf numFmtId="0" fontId="7" fillId="0" borderId="0" xfId="343" applyFont="1" applyAlignment="1">
      <alignment horizontal="left"/>
    </xf>
    <xf numFmtId="3" fontId="80" fillId="33" borderId="0" xfId="343" applyNumberFormat="1" applyFont="1" applyFill="1" applyAlignment="1">
      <alignment horizontal="right" wrapText="1"/>
    </xf>
    <xf numFmtId="3" fontId="4" fillId="0" borderId="0" xfId="343" applyNumberFormat="1" applyFont="1" applyAlignment="1">
      <alignment horizontal="center" wrapText="1"/>
    </xf>
    <xf numFmtId="3" fontId="89" fillId="33" borderId="0" xfId="343" applyNumberFormat="1" applyFont="1" applyFill="1" applyAlignment="1">
      <alignment wrapText="1"/>
    </xf>
    <xf numFmtId="169" fontId="96" fillId="33" borderId="0" xfId="343" applyNumberFormat="1" applyFont="1" applyFill="1"/>
    <xf numFmtId="0" fontId="4" fillId="0" borderId="0" xfId="343" applyFont="1" applyAlignment="1">
      <alignment horizontal="center"/>
    </xf>
    <xf numFmtId="0" fontId="96" fillId="33" borderId="0" xfId="343" applyFont="1" applyFill="1"/>
    <xf numFmtId="169" fontId="93" fillId="33" borderId="11" xfId="309" applyNumberFormat="1" applyFont="1" applyFill="1" applyBorder="1" applyAlignment="1">
      <alignment horizontal="center" vertical="center"/>
    </xf>
    <xf numFmtId="208" fontId="2" fillId="0" borderId="0" xfId="264" applyNumberFormat="1" applyFont="1"/>
    <xf numFmtId="0" fontId="4" fillId="33" borderId="11" xfId="343" applyFont="1" applyFill="1" applyBorder="1" applyAlignment="1">
      <alignment horizontal="center" vertical="center"/>
    </xf>
    <xf numFmtId="208" fontId="10" fillId="0" borderId="0" xfId="264" applyNumberFormat="1" applyFont="1"/>
    <xf numFmtId="208" fontId="41" fillId="0" borderId="0" xfId="264" applyNumberFormat="1" applyFont="1"/>
    <xf numFmtId="208" fontId="92" fillId="0" borderId="0" xfId="264" applyNumberFormat="1" applyFont="1"/>
    <xf numFmtId="208" fontId="94" fillId="0" borderId="0" xfId="264" applyNumberFormat="1" applyFont="1"/>
    <xf numFmtId="208" fontId="95" fillId="0" borderId="0" xfId="264" applyNumberFormat="1" applyFont="1"/>
    <xf numFmtId="208" fontId="93" fillId="0" borderId="2" xfId="264" applyNumberFormat="1" applyFont="1" applyBorder="1" applyAlignment="1">
      <alignment horizontal="left"/>
    </xf>
    <xf numFmtId="208" fontId="91" fillId="0" borderId="2" xfId="264" applyNumberFormat="1" applyFont="1" applyBorder="1" applyAlignment="1">
      <alignment horizontal="center"/>
    </xf>
    <xf numFmtId="208" fontId="93" fillId="0" borderId="2" xfId="264" applyNumberFormat="1" applyFont="1" applyBorder="1" applyAlignment="1">
      <alignment horizontal="center"/>
    </xf>
    <xf numFmtId="208" fontId="37" fillId="0" borderId="0" xfId="264" applyNumberFormat="1" applyFont="1"/>
    <xf numFmtId="208" fontId="92" fillId="33" borderId="2" xfId="264" applyNumberFormat="1" applyFont="1" applyFill="1" applyBorder="1"/>
    <xf numFmtId="208" fontId="92" fillId="0" borderId="0" xfId="343" applyNumberFormat="1" applyFont="1" applyAlignment="1">
      <alignment vertical="center"/>
    </xf>
    <xf numFmtId="208" fontId="41" fillId="0" borderId="0" xfId="343" applyNumberFormat="1" applyFont="1"/>
    <xf numFmtId="208" fontId="37" fillId="0" borderId="0" xfId="343" applyNumberFormat="1" applyFont="1"/>
    <xf numFmtId="0" fontId="6" fillId="33" borderId="2" xfId="343" applyFont="1" applyFill="1" applyBorder="1" applyAlignment="1">
      <alignment horizontal="left" vertical="center" wrapText="1"/>
    </xf>
    <xf numFmtId="0" fontId="6" fillId="33" borderId="2" xfId="343" applyFont="1" applyFill="1" applyBorder="1" applyAlignment="1">
      <alignment horizontal="center" vertical="center"/>
    </xf>
    <xf numFmtId="0" fontId="4" fillId="0" borderId="2" xfId="342" applyFont="1" applyBorder="1" applyAlignment="1">
      <alignment horizontal="left" vertical="center"/>
    </xf>
    <xf numFmtId="0" fontId="4" fillId="0" borderId="2" xfId="342" applyFont="1" applyBorder="1" applyAlignment="1">
      <alignment horizontal="left"/>
    </xf>
    <xf numFmtId="169" fontId="89" fillId="33" borderId="2" xfId="343" applyNumberFormat="1" applyFont="1" applyFill="1" applyBorder="1" applyAlignment="1">
      <alignment horizontal="center" vertical="center" wrapText="1"/>
    </xf>
    <xf numFmtId="169" fontId="89" fillId="33" borderId="5" xfId="309" applyNumberFormat="1" applyFont="1" applyFill="1" applyBorder="1" applyAlignment="1">
      <alignment horizontal="center" vertical="center"/>
    </xf>
    <xf numFmtId="169" fontId="89" fillId="33" borderId="24" xfId="309" applyNumberFormat="1" applyFont="1" applyFill="1" applyBorder="1" applyAlignment="1">
      <alignment horizontal="center" vertical="center"/>
    </xf>
    <xf numFmtId="169" fontId="80" fillId="33" borderId="24" xfId="309" applyNumberFormat="1" applyFont="1" applyFill="1" applyBorder="1" applyAlignment="1">
      <alignment horizontal="center" vertical="center"/>
    </xf>
    <xf numFmtId="169" fontId="80" fillId="33" borderId="13" xfId="309" applyNumberFormat="1" applyFont="1" applyFill="1" applyBorder="1" applyAlignment="1">
      <alignment horizontal="center" vertical="center"/>
    </xf>
    <xf numFmtId="169" fontId="80" fillId="33" borderId="25" xfId="309" applyNumberFormat="1" applyFont="1" applyFill="1" applyBorder="1" applyAlignment="1">
      <alignment horizontal="center" vertical="center"/>
    </xf>
    <xf numFmtId="169" fontId="80" fillId="33" borderId="2" xfId="309" applyNumberFormat="1" applyFont="1" applyFill="1" applyBorder="1" applyAlignment="1">
      <alignment horizontal="center" vertical="center"/>
    </xf>
    <xf numFmtId="169" fontId="89" fillId="0" borderId="2" xfId="309" applyNumberFormat="1" applyFont="1" applyBorder="1" applyAlignment="1">
      <alignment horizontal="center"/>
    </xf>
    <xf numFmtId="169" fontId="80" fillId="33" borderId="4" xfId="309" applyNumberFormat="1" applyFont="1" applyFill="1" applyBorder="1" applyAlignment="1">
      <alignment horizontal="center" vertical="center"/>
    </xf>
    <xf numFmtId="169" fontId="89" fillId="33" borderId="2" xfId="309" applyNumberFormat="1" applyFont="1" applyFill="1" applyBorder="1" applyAlignment="1">
      <alignment horizontal="center" vertical="center"/>
    </xf>
    <xf numFmtId="3" fontId="89" fillId="33" borderId="2" xfId="0" applyNumberFormat="1" applyFont="1" applyFill="1" applyBorder="1" applyAlignment="1">
      <alignment horizontal="right" vertical="center" wrapText="1"/>
    </xf>
    <xf numFmtId="169" fontId="89" fillId="33" borderId="2" xfId="309" applyNumberFormat="1" applyFont="1" applyFill="1" applyBorder="1" applyAlignment="1">
      <alignment horizontal="left" vertical="center" wrapText="1"/>
    </xf>
    <xf numFmtId="3" fontId="97" fillId="33" borderId="2" xfId="0" applyNumberFormat="1" applyFont="1" applyFill="1" applyBorder="1" applyAlignment="1">
      <alignment horizontal="right" vertical="center" wrapText="1"/>
    </xf>
    <xf numFmtId="169" fontId="93" fillId="33" borderId="2" xfId="267" applyNumberFormat="1" applyFont="1" applyFill="1" applyBorder="1" applyAlignment="1">
      <alignment horizontal="center" vertical="center"/>
    </xf>
    <xf numFmtId="169" fontId="6" fillId="0" borderId="24" xfId="309" applyNumberFormat="1" applyFont="1" applyFill="1" applyBorder="1" applyAlignment="1">
      <alignment horizontal="center" vertical="center"/>
    </xf>
    <xf numFmtId="0" fontId="6" fillId="0" borderId="24" xfId="343" applyFont="1" applyBorder="1" applyAlignment="1">
      <alignment horizontal="left" vertical="center" wrapText="1"/>
    </xf>
    <xf numFmtId="169" fontId="6" fillId="33" borderId="2" xfId="309" applyNumberFormat="1" applyFont="1" applyFill="1" applyBorder="1" applyAlignment="1">
      <alignment horizontal="center" vertical="center"/>
    </xf>
    <xf numFmtId="206" fontId="0" fillId="0" borderId="0" xfId="264" applyNumberFormat="1" applyFont="1"/>
    <xf numFmtId="169" fontId="4" fillId="33" borderId="2" xfId="309" applyNumberFormat="1" applyFont="1" applyFill="1" applyBorder="1" applyAlignment="1">
      <alignment horizontal="center" vertical="center"/>
    </xf>
    <xf numFmtId="0" fontId="99" fillId="0" borderId="0" xfId="361" applyFont="1" applyAlignment="1">
      <alignment horizontal="center" vertical="center"/>
    </xf>
    <xf numFmtId="3" fontId="99" fillId="0" borderId="0" xfId="361" applyNumberFormat="1" applyFont="1" applyAlignment="1">
      <alignment vertical="center"/>
    </xf>
    <xf numFmtId="0" fontId="99" fillId="0" borderId="0" xfId="361" applyFont="1" applyAlignment="1">
      <alignment vertical="center"/>
    </xf>
    <xf numFmtId="3" fontId="100" fillId="0" borderId="0" xfId="361" applyNumberFormat="1" applyFont="1" applyAlignment="1">
      <alignment vertical="center"/>
    </xf>
    <xf numFmtId="0" fontId="100" fillId="0" borderId="0" xfId="361" applyFont="1" applyAlignment="1">
      <alignment vertical="center"/>
    </xf>
    <xf numFmtId="0" fontId="100" fillId="0" borderId="2" xfId="361" applyFont="1" applyBorder="1" applyAlignment="1">
      <alignment horizontal="center" vertical="center" wrapText="1"/>
    </xf>
    <xf numFmtId="0" fontId="89" fillId="0" borderId="4" xfId="361" applyFont="1" applyBorder="1" applyAlignment="1">
      <alignment horizontal="center" vertical="center"/>
    </xf>
    <xf numFmtId="0" fontId="89" fillId="0" borderId="4" xfId="362" applyNumberFormat="1" applyFont="1" applyFill="1" applyBorder="1" applyAlignment="1">
      <alignment vertical="center"/>
    </xf>
    <xf numFmtId="3" fontId="89" fillId="0" borderId="4" xfId="361" applyNumberFormat="1" applyFont="1" applyBorder="1" applyAlignment="1">
      <alignment vertical="center"/>
    </xf>
    <xf numFmtId="0" fontId="89" fillId="0" borderId="0" xfId="361" applyFont="1" applyAlignment="1">
      <alignment vertical="center"/>
    </xf>
    <xf numFmtId="0" fontId="100" fillId="0" borderId="2" xfId="361" applyFont="1" applyBorder="1" applyAlignment="1">
      <alignment horizontal="center" vertical="center"/>
    </xf>
    <xf numFmtId="169" fontId="100" fillId="0" borderId="2" xfId="362" applyNumberFormat="1" applyFont="1" applyFill="1" applyBorder="1" applyAlignment="1">
      <alignment vertical="center"/>
    </xf>
    <xf numFmtId="3" fontId="100" fillId="0" borderId="2" xfId="361" applyNumberFormat="1" applyFont="1" applyBorder="1" applyAlignment="1">
      <alignment vertical="center"/>
    </xf>
    <xf numFmtId="0" fontId="99" fillId="0" borderId="5" xfId="361" applyFont="1" applyBorder="1" applyAlignment="1">
      <alignment horizontal="center" vertical="center"/>
    </xf>
    <xf numFmtId="169" fontId="99" fillId="0" borderId="5" xfId="362" applyNumberFormat="1" applyFont="1" applyFill="1" applyBorder="1" applyAlignment="1">
      <alignment vertical="center"/>
    </xf>
    <xf numFmtId="3" fontId="99" fillId="0" borderId="5" xfId="361" applyNumberFormat="1" applyFont="1" applyBorder="1" applyAlignment="1">
      <alignment vertical="center"/>
    </xf>
    <xf numFmtId="3" fontId="99" fillId="0" borderId="24" xfId="361" applyNumberFormat="1" applyFont="1" applyBorder="1" applyAlignment="1">
      <alignment vertical="center"/>
    </xf>
    <xf numFmtId="0" fontId="99" fillId="0" borderId="24" xfId="361" applyFont="1" applyBorder="1" applyAlignment="1">
      <alignment horizontal="center" vertical="center"/>
    </xf>
    <xf numFmtId="169" fontId="99" fillId="0" borderId="24" xfId="362" applyNumberFormat="1" applyFont="1" applyFill="1" applyBorder="1" applyAlignment="1">
      <alignment vertical="center"/>
    </xf>
    <xf numFmtId="0" fontId="99" fillId="0" borderId="25" xfId="361" applyFont="1" applyBorder="1" applyAlignment="1">
      <alignment horizontal="center" vertical="center"/>
    </xf>
    <xf numFmtId="169" fontId="99" fillId="0" borderId="25" xfId="362" applyNumberFormat="1" applyFont="1" applyFill="1" applyBorder="1" applyAlignment="1">
      <alignment vertical="center"/>
    </xf>
    <xf numFmtId="3" fontId="99" fillId="0" borderId="25" xfId="361" applyNumberFormat="1" applyFont="1" applyBorder="1" applyAlignment="1">
      <alignment vertical="center"/>
    </xf>
    <xf numFmtId="3" fontId="89" fillId="0" borderId="2" xfId="361" applyNumberFormat="1" applyFont="1" applyBorder="1" applyAlignment="1">
      <alignment vertical="center"/>
    </xf>
    <xf numFmtId="0" fontId="99" fillId="0" borderId="5" xfId="362" applyNumberFormat="1" applyFont="1" applyFill="1" applyBorder="1" applyAlignment="1">
      <alignment vertical="center"/>
    </xf>
    <xf numFmtId="0" fontId="99" fillId="0" borderId="24" xfId="362" applyNumberFormat="1" applyFont="1" applyFill="1" applyBorder="1" applyAlignment="1">
      <alignment vertical="center"/>
    </xf>
    <xf numFmtId="0" fontId="99" fillId="0" borderId="13" xfId="361" applyFont="1" applyBorder="1" applyAlignment="1">
      <alignment horizontal="center" vertical="center"/>
    </xf>
    <xf numFmtId="0" fontId="99" fillId="0" borderId="13" xfId="362" applyNumberFormat="1" applyFont="1" applyFill="1" applyBorder="1" applyAlignment="1">
      <alignment vertical="center" wrapText="1"/>
    </xf>
    <xf numFmtId="3" fontId="99" fillId="0" borderId="13" xfId="361" applyNumberFormat="1" applyFont="1" applyBorder="1" applyAlignment="1">
      <alignment vertical="center"/>
    </xf>
    <xf numFmtId="0" fontId="89" fillId="0" borderId="2" xfId="361" applyFont="1" applyBorder="1" applyAlignment="1">
      <alignment horizontal="center" vertical="center"/>
    </xf>
    <xf numFmtId="0" fontId="89" fillId="0" borderId="2" xfId="362" applyNumberFormat="1" applyFont="1" applyFill="1" applyBorder="1" applyAlignment="1">
      <alignment vertical="center"/>
    </xf>
    <xf numFmtId="0" fontId="99" fillId="0" borderId="26" xfId="361" applyFont="1" applyBorder="1" applyAlignment="1">
      <alignment horizontal="center" vertical="center"/>
    </xf>
    <xf numFmtId="169" fontId="99" fillId="0" borderId="26" xfId="362" applyNumberFormat="1" applyFont="1" applyFill="1" applyBorder="1" applyAlignment="1">
      <alignment vertical="center"/>
    </xf>
    <xf numFmtId="3" fontId="99" fillId="0" borderId="26" xfId="361" applyNumberFormat="1" applyFont="1" applyBorder="1" applyAlignment="1">
      <alignment vertical="center"/>
    </xf>
    <xf numFmtId="0" fontId="99" fillId="0" borderId="2" xfId="361" applyFont="1" applyBorder="1" applyAlignment="1">
      <alignment horizontal="center" vertical="center" wrapText="1"/>
    </xf>
    <xf numFmtId="0" fontId="103" fillId="0" borderId="0" xfId="361" applyFont="1" applyAlignment="1">
      <alignment vertical="center"/>
    </xf>
    <xf numFmtId="0" fontId="101" fillId="0" borderId="0" xfId="361" applyFont="1" applyAlignment="1">
      <alignment vertical="center"/>
    </xf>
    <xf numFmtId="3" fontId="101" fillId="0" borderId="0" xfId="361" applyNumberFormat="1" applyFont="1" applyAlignment="1">
      <alignment vertical="center"/>
    </xf>
    <xf numFmtId="3" fontId="103" fillId="0" borderId="0" xfId="361" applyNumberFormat="1" applyFont="1" applyAlignment="1">
      <alignment vertical="center"/>
    </xf>
    <xf numFmtId="169" fontId="80" fillId="0" borderId="2" xfId="362" applyNumberFormat="1" applyFont="1" applyFill="1" applyBorder="1" applyAlignment="1">
      <alignment horizontal="left" vertical="center"/>
    </xf>
    <xf numFmtId="169" fontId="80" fillId="0" borderId="2" xfId="362" applyNumberFormat="1" applyFont="1" applyFill="1" applyBorder="1" applyAlignment="1">
      <alignment vertical="center"/>
    </xf>
    <xf numFmtId="169" fontId="93" fillId="33" borderId="2" xfId="305" applyNumberFormat="1" applyFont="1" applyFill="1" applyBorder="1" applyAlignment="1">
      <alignment horizontal="center" vertical="center"/>
    </xf>
    <xf numFmtId="0" fontId="80" fillId="0" borderId="2" xfId="362" applyNumberFormat="1" applyFont="1" applyFill="1" applyBorder="1" applyAlignment="1">
      <alignment vertical="center"/>
    </xf>
    <xf numFmtId="0" fontId="80" fillId="0" borderId="2" xfId="362" applyNumberFormat="1" applyFont="1" applyFill="1" applyBorder="1" applyAlignment="1">
      <alignment vertical="center" wrapText="1"/>
    </xf>
    <xf numFmtId="0" fontId="4" fillId="33" borderId="2" xfId="0" applyFont="1" applyFill="1" applyBorder="1" applyAlignment="1">
      <alignment vertical="center" wrapText="1"/>
    </xf>
    <xf numFmtId="0" fontId="6" fillId="33" borderId="2" xfId="0" applyFont="1" applyFill="1" applyBorder="1" applyAlignment="1">
      <alignment vertical="center" wrapText="1"/>
    </xf>
    <xf numFmtId="0" fontId="6" fillId="33" borderId="2" xfId="0" applyFont="1" applyFill="1" applyBorder="1" applyAlignment="1">
      <alignment horizontal="center" vertical="center"/>
    </xf>
    <xf numFmtId="169" fontId="6" fillId="33" borderId="2" xfId="305" applyNumberFormat="1" applyFont="1" applyFill="1" applyBorder="1" applyAlignment="1">
      <alignment horizontal="left" vertical="center" wrapText="1"/>
    </xf>
    <xf numFmtId="206" fontId="2" fillId="0" borderId="0" xfId="0" applyNumberFormat="1" applyFont="1"/>
    <xf numFmtId="169" fontId="6" fillId="0" borderId="0" xfId="309" applyNumberFormat="1" applyFont="1" applyFill="1" applyBorder="1" applyAlignment="1">
      <alignment horizontal="left" vertical="center" wrapText="1"/>
    </xf>
    <xf numFmtId="169" fontId="96" fillId="33" borderId="0" xfId="309" applyNumberFormat="1" applyFont="1" applyFill="1" applyBorder="1"/>
    <xf numFmtId="169" fontId="6" fillId="0" borderId="0" xfId="309" applyNumberFormat="1" applyFont="1" applyBorder="1" applyAlignment="1">
      <alignment horizontal="center"/>
    </xf>
    <xf numFmtId="3" fontId="7" fillId="33" borderId="2" xfId="0" applyNumberFormat="1" applyFont="1" applyFill="1" applyBorder="1" applyAlignment="1">
      <alignment horizontal="right" vertical="center" wrapText="1"/>
    </xf>
    <xf numFmtId="169" fontId="62" fillId="0" borderId="2" xfId="313" applyNumberFormat="1" applyFont="1" applyBorder="1" applyAlignment="1">
      <alignment horizontal="center" vertical="center" wrapText="1"/>
    </xf>
    <xf numFmtId="208" fontId="92" fillId="0" borderId="0" xfId="343" applyNumberFormat="1" applyFont="1"/>
    <xf numFmtId="0" fontId="104" fillId="0" borderId="2" xfId="0" applyFont="1" applyBorder="1" applyAlignment="1">
      <alignment vertical="center" wrapText="1"/>
    </xf>
    <xf numFmtId="3" fontId="105" fillId="0" borderId="2" xfId="0" applyNumberFormat="1" applyFont="1" applyBorder="1" applyAlignment="1">
      <alignment horizontal="right" vertical="center"/>
    </xf>
    <xf numFmtId="169" fontId="4" fillId="33" borderId="24" xfId="309" applyNumberFormat="1" applyFont="1" applyFill="1" applyBorder="1" applyAlignment="1">
      <alignment horizontal="center" vertical="center"/>
    </xf>
    <xf numFmtId="0" fontId="4" fillId="33" borderId="4" xfId="343" applyFont="1" applyFill="1" applyBorder="1" applyAlignment="1">
      <alignment horizontal="left" vertical="center"/>
    </xf>
    <xf numFmtId="169" fontId="91" fillId="33" borderId="4" xfId="343" applyNumberFormat="1" applyFont="1" applyFill="1" applyBorder="1" applyAlignment="1">
      <alignment horizontal="center" vertical="center" wrapText="1"/>
    </xf>
    <xf numFmtId="169" fontId="89" fillId="33" borderId="4" xfId="343" applyNumberFormat="1" applyFont="1" applyFill="1" applyBorder="1" applyAlignment="1">
      <alignment horizontal="center" vertical="center" wrapText="1"/>
    </xf>
    <xf numFmtId="208" fontId="93" fillId="0" borderId="0" xfId="264" applyNumberFormat="1" applyFont="1" applyBorder="1" applyAlignment="1">
      <alignment horizontal="left"/>
    </xf>
    <xf numFmtId="0" fontId="4" fillId="33" borderId="24" xfId="343" applyFont="1" applyFill="1" applyBorder="1" applyAlignment="1">
      <alignment horizontal="left" vertical="center"/>
    </xf>
    <xf numFmtId="169" fontId="93" fillId="0" borderId="24" xfId="309" applyNumberFormat="1" applyFont="1" applyFill="1" applyBorder="1" applyAlignment="1">
      <alignment horizontal="center" vertical="center"/>
    </xf>
    <xf numFmtId="3" fontId="60" fillId="0" borderId="0" xfId="0" applyNumberFormat="1" applyFont="1" applyAlignment="1">
      <alignment vertical="center"/>
    </xf>
    <xf numFmtId="0" fontId="106" fillId="0" borderId="0" xfId="0" applyFont="1"/>
    <xf numFmtId="0" fontId="104" fillId="0" borderId="28" xfId="0" applyFont="1" applyBorder="1"/>
    <xf numFmtId="0" fontId="104" fillId="0" borderId="0" xfId="0" applyFont="1"/>
    <xf numFmtId="0" fontId="10" fillId="0" borderId="0" xfId="339"/>
    <xf numFmtId="0" fontId="3" fillId="0" borderId="0" xfId="339" applyFont="1"/>
    <xf numFmtId="0" fontId="4" fillId="0" borderId="0" xfId="339" applyFont="1"/>
    <xf numFmtId="0" fontId="3" fillId="0" borderId="0" xfId="339" applyFont="1" applyAlignment="1">
      <alignment horizontal="center" vertical="center" wrapText="1"/>
    </xf>
    <xf numFmtId="0" fontId="61" fillId="0" borderId="0" xfId="339" applyFont="1" applyAlignment="1">
      <alignment horizontal="center"/>
    </xf>
    <xf numFmtId="0" fontId="3" fillId="0" borderId="2" xfId="339" applyFont="1" applyBorder="1" applyAlignment="1">
      <alignment horizontal="center"/>
    </xf>
    <xf numFmtId="169" fontId="10" fillId="0" borderId="0" xfId="339" applyNumberFormat="1"/>
    <xf numFmtId="0" fontId="3" fillId="0" borderId="2" xfId="339" applyFont="1" applyBorder="1" applyAlignment="1">
      <alignment horizontal="left"/>
    </xf>
    <xf numFmtId="169" fontId="3" fillId="0" borderId="2" xfId="339" applyNumberFormat="1" applyFont="1" applyBorder="1" applyAlignment="1">
      <alignment horizontal="center"/>
    </xf>
    <xf numFmtId="0" fontId="61" fillId="0" borderId="2" xfId="339" applyFont="1" applyBorder="1" applyAlignment="1">
      <alignment horizontal="center"/>
    </xf>
    <xf numFmtId="0" fontId="61" fillId="0" borderId="2" xfId="339" applyFont="1" applyBorder="1" applyAlignment="1">
      <alignment horizontal="left"/>
    </xf>
    <xf numFmtId="169" fontId="61" fillId="0" borderId="2" xfId="339" applyNumberFormat="1" applyFont="1" applyBorder="1"/>
    <xf numFmtId="169" fontId="61" fillId="0" borderId="2" xfId="365" applyNumberFormat="1" applyFont="1" applyBorder="1" applyAlignment="1">
      <alignment horizontal="center"/>
    </xf>
    <xf numFmtId="169" fontId="3" fillId="0" borderId="2" xfId="365" applyNumberFormat="1" applyFont="1" applyBorder="1" applyAlignment="1">
      <alignment horizontal="center"/>
    </xf>
    <xf numFmtId="0" fontId="61" fillId="0" borderId="2" xfId="339" applyFont="1" applyBorder="1" applyAlignment="1">
      <alignment horizontal="left" vertical="center" wrapText="1"/>
    </xf>
    <xf numFmtId="3" fontId="61" fillId="0" borderId="2" xfId="339" applyNumberFormat="1" applyFont="1" applyBorder="1" applyAlignment="1">
      <alignment horizontal="right" vertical="center" wrapText="1"/>
    </xf>
    <xf numFmtId="169" fontId="108" fillId="0" borderId="2" xfId="365" applyNumberFormat="1" applyFont="1" applyBorder="1" applyAlignment="1">
      <alignment horizontal="right" vertical="center" wrapText="1"/>
    </xf>
    <xf numFmtId="169" fontId="3" fillId="0" borderId="2" xfId="365" applyNumberFormat="1" applyFont="1" applyBorder="1" applyAlignment="1">
      <alignment horizontal="right"/>
    </xf>
    <xf numFmtId="169" fontId="109" fillId="0" borderId="0" xfId="365" applyNumberFormat="1" applyFont="1" applyBorder="1" applyAlignment="1">
      <alignment horizontal="center" vertical="center" wrapText="1"/>
    </xf>
    <xf numFmtId="0" fontId="110" fillId="0" borderId="0" xfId="339" applyFont="1" applyAlignment="1">
      <alignment vertical="center" wrapText="1"/>
    </xf>
    <xf numFmtId="169" fontId="109" fillId="0" borderId="0" xfId="365" applyNumberFormat="1" applyFont="1" applyBorder="1" applyAlignment="1">
      <alignment horizontal="right" vertical="center" wrapText="1"/>
    </xf>
    <xf numFmtId="0" fontId="7" fillId="0" borderId="0" xfId="339" applyFont="1" applyAlignment="1">
      <alignment horizontal="left"/>
    </xf>
    <xf numFmtId="0" fontId="3" fillId="0" borderId="0" xfId="339" applyFont="1" applyAlignment="1">
      <alignment horizontal="center"/>
    </xf>
    <xf numFmtId="169" fontId="4" fillId="10" borderId="0" xfId="339" applyNumberFormat="1" applyFont="1" applyFill="1" applyAlignment="1">
      <alignment wrapText="1"/>
    </xf>
    <xf numFmtId="3" fontId="4" fillId="0" borderId="0" xfId="339" applyNumberFormat="1" applyFont="1" applyAlignment="1">
      <alignment wrapText="1"/>
    </xf>
    <xf numFmtId="169" fontId="111" fillId="0" borderId="0" xfId="365" applyNumberFormat="1" applyFont="1"/>
    <xf numFmtId="169" fontId="111" fillId="0" borderId="0" xfId="339" applyNumberFormat="1" applyFont="1"/>
    <xf numFmtId="3" fontId="3" fillId="0" borderId="0" xfId="339" applyNumberFormat="1" applyFont="1" applyAlignment="1">
      <alignment wrapText="1"/>
    </xf>
    <xf numFmtId="0" fontId="2" fillId="0" borderId="0" xfId="339" applyFont="1"/>
    <xf numFmtId="0" fontId="61" fillId="0" borderId="0" xfId="339" applyFont="1" applyAlignment="1">
      <alignment vertical="center" wrapText="1"/>
    </xf>
    <xf numFmtId="0" fontId="82" fillId="0" borderId="0" xfId="339" applyFont="1"/>
    <xf numFmtId="0" fontId="83" fillId="0" borderId="0" xfId="339" applyFont="1"/>
    <xf numFmtId="0" fontId="7" fillId="0" borderId="0" xfId="339" applyFont="1"/>
    <xf numFmtId="3" fontId="4" fillId="0" borderId="0" xfId="342" applyNumberFormat="1" applyFont="1" applyAlignment="1">
      <alignment vertical="center" wrapText="1"/>
    </xf>
    <xf numFmtId="169" fontId="10" fillId="0" borderId="0" xfId="364" applyNumberFormat="1" applyFont="1" applyBorder="1"/>
    <xf numFmtId="169" fontId="0" fillId="0" borderId="0" xfId="364" applyNumberFormat="1" applyFont="1" applyBorder="1"/>
    <xf numFmtId="186" fontId="10" fillId="0" borderId="0" xfId="339" applyNumberFormat="1"/>
    <xf numFmtId="210" fontId="10" fillId="0" borderId="0" xfId="339" applyNumberFormat="1"/>
    <xf numFmtId="169" fontId="92" fillId="0" borderId="0" xfId="364" applyNumberFormat="1" applyFont="1" applyBorder="1"/>
    <xf numFmtId="211" fontId="10" fillId="0" borderId="0" xfId="339" applyNumberFormat="1"/>
    <xf numFmtId="0" fontId="3" fillId="0" borderId="0" xfId="339" applyFont="1" applyAlignment="1">
      <alignment horizontal="center"/>
    </xf>
    <xf numFmtId="0" fontId="3" fillId="0" borderId="0" xfId="339" applyFont="1" applyAlignment="1">
      <alignment horizontal="center" vertical="center" wrapText="1"/>
    </xf>
    <xf numFmtId="0" fontId="7" fillId="0" borderId="0" xfId="339" applyFont="1" applyAlignment="1">
      <alignment horizontal="center" vertical="center" wrapText="1"/>
    </xf>
    <xf numFmtId="0" fontId="7" fillId="0" borderId="0" xfId="339" applyFont="1" applyAlignment="1">
      <alignment horizontal="center"/>
    </xf>
    <xf numFmtId="0" fontId="91" fillId="0" borderId="0" xfId="339" applyFont="1" applyAlignment="1">
      <alignment horizontal="center" vertical="center" wrapText="1"/>
    </xf>
    <xf numFmtId="169" fontId="109" fillId="0" borderId="0" xfId="365" applyNumberFormat="1" applyFont="1" applyBorder="1" applyAlignment="1">
      <alignment horizontal="center" vertical="center" wrapText="1"/>
    </xf>
    <xf numFmtId="0" fontId="4" fillId="0" borderId="15" xfId="0" applyFont="1" applyBorder="1" applyAlignment="1">
      <alignment horizontal="center" vertical="center" wrapText="1"/>
    </xf>
    <xf numFmtId="0" fontId="83" fillId="0" borderId="1" xfId="0" applyFont="1" applyBorder="1" applyAlignment="1">
      <alignment horizontal="center"/>
    </xf>
    <xf numFmtId="0" fontId="4" fillId="0" borderId="0" xfId="0" applyFont="1" applyAlignment="1">
      <alignment horizontal="center"/>
    </xf>
    <xf numFmtId="0" fontId="3" fillId="0" borderId="0" xfId="0" applyFont="1" applyAlignment="1">
      <alignment horizontal="center"/>
    </xf>
    <xf numFmtId="0" fontId="82" fillId="0" borderId="0" xfId="0" applyFont="1" applyAlignment="1">
      <alignment horizontal="center"/>
    </xf>
    <xf numFmtId="3" fontId="60" fillId="0" borderId="0" xfId="0" applyNumberFormat="1" applyFont="1" applyAlignment="1">
      <alignment horizontal="center" vertical="center"/>
    </xf>
    <xf numFmtId="0" fontId="4" fillId="0" borderId="2" xfId="0" applyFont="1" applyBorder="1" applyAlignment="1">
      <alignment horizontal="center" vertical="center" wrapText="1"/>
    </xf>
    <xf numFmtId="0" fontId="83" fillId="0" borderId="1" xfId="0" applyFont="1" applyBorder="1" applyAlignment="1">
      <alignment horizontal="right"/>
    </xf>
    <xf numFmtId="0" fontId="59" fillId="0" borderId="3" xfId="0" applyFont="1" applyBorder="1" applyAlignment="1">
      <alignment horizontal="center" vertical="center" wrapText="1"/>
    </xf>
    <xf numFmtId="0" fontId="59" fillId="0" borderId="16" xfId="0" applyFont="1" applyBorder="1" applyAlignment="1">
      <alignment horizontal="center" vertical="center" wrapText="1"/>
    </xf>
    <xf numFmtId="0" fontId="59" fillId="0" borderId="2" xfId="0" applyFont="1" applyBorder="1" applyAlignment="1">
      <alignment horizontal="center" vertical="center" wrapText="1"/>
    </xf>
    <xf numFmtId="0" fontId="3" fillId="0" borderId="0" xfId="343" applyFont="1" applyAlignment="1">
      <alignment horizontal="center"/>
    </xf>
    <xf numFmtId="0" fontId="3" fillId="0" borderId="0" xfId="343" applyFont="1" applyAlignment="1">
      <alignment horizontal="center" vertical="center" wrapText="1"/>
    </xf>
    <xf numFmtId="0" fontId="83" fillId="0" borderId="1" xfId="343" applyFont="1" applyBorder="1" applyAlignment="1">
      <alignment horizontal="center"/>
    </xf>
    <xf numFmtId="0" fontId="4" fillId="33" borderId="11" xfId="343" applyFont="1" applyFill="1" applyBorder="1" applyAlignment="1">
      <alignment horizontal="center" vertical="center"/>
    </xf>
    <xf numFmtId="0" fontId="4" fillId="33" borderId="27" xfId="343" applyFont="1" applyFill="1" applyBorder="1" applyAlignment="1">
      <alignment horizontal="center" vertical="center"/>
    </xf>
    <xf numFmtId="0" fontId="101" fillId="0" borderId="0" xfId="361" applyFont="1" applyAlignment="1">
      <alignment horizontal="center" vertical="center"/>
    </xf>
    <xf numFmtId="3" fontId="101" fillId="0" borderId="0" xfId="361" applyNumberFormat="1" applyFont="1" applyAlignment="1">
      <alignment horizontal="center" vertical="center"/>
    </xf>
    <xf numFmtId="3" fontId="100" fillId="0" borderId="2" xfId="361" applyNumberFormat="1" applyFont="1" applyBorder="1" applyAlignment="1">
      <alignment horizontal="center" vertical="center" wrapText="1"/>
    </xf>
    <xf numFmtId="3" fontId="102" fillId="0" borderId="15" xfId="361" applyNumberFormat="1" applyFont="1" applyBorder="1" applyAlignment="1">
      <alignment horizontal="center" vertical="center"/>
    </xf>
    <xf numFmtId="0" fontId="100" fillId="0" borderId="2" xfId="361" applyFont="1" applyBorder="1" applyAlignment="1">
      <alignment horizontal="center" vertical="center" wrapText="1"/>
    </xf>
    <xf numFmtId="3" fontId="100" fillId="0" borderId="3" xfId="361" applyNumberFormat="1" applyFont="1" applyBorder="1" applyAlignment="1">
      <alignment horizontal="center" vertical="center" wrapText="1"/>
    </xf>
    <xf numFmtId="3" fontId="100" fillId="0" borderId="4" xfId="361" applyNumberFormat="1" applyFont="1" applyBorder="1" applyAlignment="1">
      <alignment horizontal="center" vertical="center" wrapText="1"/>
    </xf>
    <xf numFmtId="3" fontId="100" fillId="0" borderId="16" xfId="361" applyNumberFormat="1" applyFont="1" applyBorder="1" applyAlignment="1">
      <alignment horizontal="center" vertical="center" wrapText="1"/>
    </xf>
    <xf numFmtId="0" fontId="89" fillId="0" borderId="0" xfId="361" applyFont="1" applyAlignment="1">
      <alignment horizontal="center" vertical="center"/>
    </xf>
  </cellXfs>
  <cellStyles count="366">
    <cellStyle name="          _x000d__x000a_shell=progman.exe_x000d__x000a_m" xfId="3" xr:uid="{00000000-0005-0000-0000-000000000000}"/>
    <cellStyle name="??" xfId="4" xr:uid="{00000000-0005-0000-0000-000001000000}"/>
    <cellStyle name="?? [0.00]_        " xfId="5" xr:uid="{00000000-0005-0000-0000-000002000000}"/>
    <cellStyle name="?? [0]" xfId="6" xr:uid="{00000000-0005-0000-0000-000003000000}"/>
    <cellStyle name="???? [0.00]_        " xfId="7" xr:uid="{00000000-0005-0000-0000-000004000000}"/>
    <cellStyle name="????_        " xfId="8" xr:uid="{00000000-0005-0000-0000-000005000000}"/>
    <cellStyle name="???[0]_00Q3902REV.1" xfId="9" xr:uid="{00000000-0005-0000-0000-000006000000}"/>
    <cellStyle name="???_00Q3902REV.1" xfId="10" xr:uid="{00000000-0005-0000-0000-000007000000}"/>
    <cellStyle name="??[0]_BRE" xfId="11" xr:uid="{00000000-0005-0000-0000-000008000000}"/>
    <cellStyle name="??_        " xfId="12" xr:uid="{00000000-0005-0000-0000-000009000000}"/>
    <cellStyle name="’Ê‰Ý [0.00]_laroux" xfId="13" xr:uid="{00000000-0005-0000-0000-00000A000000}"/>
    <cellStyle name="’Ê‰Ý_laroux" xfId="14" xr:uid="{00000000-0005-0000-0000-00000B000000}"/>
    <cellStyle name="•W_¯–ì" xfId="15" xr:uid="{00000000-0005-0000-0000-00000C000000}"/>
    <cellStyle name="1" xfId="16" xr:uid="{00000000-0005-0000-0000-00000D000000}"/>
    <cellStyle name="1_Book1" xfId="17" xr:uid="{00000000-0005-0000-0000-00000E000000}"/>
    <cellStyle name="1_Book1_Tong hop" xfId="18" xr:uid="{00000000-0005-0000-0000-00000F000000}"/>
    <cellStyle name="1_Book1_Tong hop_du toan 2018-đi duyệt" xfId="19" xr:uid="{00000000-0005-0000-0000-000010000000}"/>
    <cellStyle name="1_DT 2007_phong Gia_chi tiet_QD_UB" xfId="20" xr:uid="{00000000-0005-0000-0000-000011000000}"/>
    <cellStyle name="1_DT 2007_phong Gia_chi tiet_QD_UB_du toan 2018-đi duyệt" xfId="21" xr:uid="{00000000-0005-0000-0000-000012000000}"/>
    <cellStyle name="1_DT 2008_Vxa_Ngay 26_12_2007" xfId="22" xr:uid="{00000000-0005-0000-0000-000013000000}"/>
    <cellStyle name="1_DT 2008_Vxa_Ngay 26_12_2007_du toan 2018-đi duyệt" xfId="23" xr:uid="{00000000-0005-0000-0000-000014000000}"/>
    <cellStyle name="1_Du toan 2008_Vanxa_Tuchu_Khong tu chu" xfId="24" xr:uid="{00000000-0005-0000-0000-000015000000}"/>
    <cellStyle name="1_Du toan 2008_Vanxa_Tuchu_Khong tu chu_du toan 2018-đi duyệt" xfId="25" xr:uid="{00000000-0005-0000-0000-000016000000}"/>
    <cellStyle name="1_Du toan 2008_VX_sau thao luan" xfId="26" xr:uid="{00000000-0005-0000-0000-000017000000}"/>
    <cellStyle name="1_Du toan 2008_VX_sau thao luan_du toan 2018-đi duyệt" xfId="27" xr:uid="{00000000-0005-0000-0000-000018000000}"/>
    <cellStyle name="1_Tong hop" xfId="28" xr:uid="{00000000-0005-0000-0000-000019000000}"/>
    <cellStyle name="2" xfId="29" xr:uid="{00000000-0005-0000-0000-00001A000000}"/>
    <cellStyle name="2_Book1" xfId="30" xr:uid="{00000000-0005-0000-0000-00001B000000}"/>
    <cellStyle name="2_Book1_Tong hop" xfId="31" xr:uid="{00000000-0005-0000-0000-00001C000000}"/>
    <cellStyle name="2_Book1_Tong hop_du toan 2018-đi duyệt" xfId="32" xr:uid="{00000000-0005-0000-0000-00001D000000}"/>
    <cellStyle name="2_DT 2007_phong Gia_chi tiet_QD_UB" xfId="33" xr:uid="{00000000-0005-0000-0000-00001E000000}"/>
    <cellStyle name="2_DT 2007_phong Gia_chi tiet_QD_UB_du toan 2018-đi duyệt" xfId="34" xr:uid="{00000000-0005-0000-0000-00001F000000}"/>
    <cellStyle name="2_DT 2008_Vxa_Ngay 26_12_2007" xfId="35" xr:uid="{00000000-0005-0000-0000-000020000000}"/>
    <cellStyle name="2_DT 2008_Vxa_Ngay 26_12_2007_du toan 2018-đi duyệt" xfId="36" xr:uid="{00000000-0005-0000-0000-000021000000}"/>
    <cellStyle name="2_Du toan 2008_Vanxa_Tuchu_Khong tu chu" xfId="37" xr:uid="{00000000-0005-0000-0000-000022000000}"/>
    <cellStyle name="2_Du toan 2008_Vanxa_Tuchu_Khong tu chu_du toan 2018-đi duyệt" xfId="38" xr:uid="{00000000-0005-0000-0000-000023000000}"/>
    <cellStyle name="2_Du toan 2008_VX_sau thao luan" xfId="39" xr:uid="{00000000-0005-0000-0000-000024000000}"/>
    <cellStyle name="2_Du toan 2008_VX_sau thao luan_du toan 2018-đi duyệt" xfId="40" xr:uid="{00000000-0005-0000-0000-000025000000}"/>
    <cellStyle name="2_Tong hop" xfId="41" xr:uid="{00000000-0005-0000-0000-000026000000}"/>
    <cellStyle name="20% - Accent1 2" xfId="268" xr:uid="{00000000-0005-0000-0000-000027000000}"/>
    <cellStyle name="20% - Accent2 2" xfId="269" xr:uid="{00000000-0005-0000-0000-000028000000}"/>
    <cellStyle name="20% - Accent3 2" xfId="270" xr:uid="{00000000-0005-0000-0000-000029000000}"/>
    <cellStyle name="20% - Accent4 2" xfId="271" xr:uid="{00000000-0005-0000-0000-00002A000000}"/>
    <cellStyle name="20% - Accent5 2" xfId="272" xr:uid="{00000000-0005-0000-0000-00002B000000}"/>
    <cellStyle name="20% - Accent6 2" xfId="273" xr:uid="{00000000-0005-0000-0000-00002C000000}"/>
    <cellStyle name="3" xfId="42" xr:uid="{00000000-0005-0000-0000-00002D000000}"/>
    <cellStyle name="3_Book1" xfId="43" xr:uid="{00000000-0005-0000-0000-00002E000000}"/>
    <cellStyle name="3_Book1_Tong hop" xfId="44" xr:uid="{00000000-0005-0000-0000-00002F000000}"/>
    <cellStyle name="3_Book1_Tong hop_du toan 2018-đi duyệt" xfId="45" xr:uid="{00000000-0005-0000-0000-000030000000}"/>
    <cellStyle name="3_DT 2007_phong Gia_chi tiet_QD_UB" xfId="46" xr:uid="{00000000-0005-0000-0000-000031000000}"/>
    <cellStyle name="3_DT 2007_phong Gia_chi tiet_QD_UB_du toan 2018-đi duyệt" xfId="47" xr:uid="{00000000-0005-0000-0000-000032000000}"/>
    <cellStyle name="3_DT 2008_Vxa_Ngay 26_12_2007" xfId="48" xr:uid="{00000000-0005-0000-0000-000033000000}"/>
    <cellStyle name="3_DT 2008_Vxa_Ngay 26_12_2007_du toan 2018-đi duyệt" xfId="49" xr:uid="{00000000-0005-0000-0000-000034000000}"/>
    <cellStyle name="3_Du toan 2008_Vanxa_Tuchu_Khong tu chu" xfId="50" xr:uid="{00000000-0005-0000-0000-000035000000}"/>
    <cellStyle name="3_Du toan 2008_Vanxa_Tuchu_Khong tu chu_du toan 2018-đi duyệt" xfId="51" xr:uid="{00000000-0005-0000-0000-000036000000}"/>
    <cellStyle name="3_Du toan 2008_VX_sau thao luan" xfId="52" xr:uid="{00000000-0005-0000-0000-000037000000}"/>
    <cellStyle name="3_Du toan 2008_VX_sau thao luan_du toan 2018-đi duyệt" xfId="53" xr:uid="{00000000-0005-0000-0000-000038000000}"/>
    <cellStyle name="3_Tong hop" xfId="54" xr:uid="{00000000-0005-0000-0000-000039000000}"/>
    <cellStyle name="4" xfId="55" xr:uid="{00000000-0005-0000-0000-00003A000000}"/>
    <cellStyle name="4_Book1" xfId="56" xr:uid="{00000000-0005-0000-0000-00003B000000}"/>
    <cellStyle name="4_Book1_Tong hop" xfId="57" xr:uid="{00000000-0005-0000-0000-00003C000000}"/>
    <cellStyle name="4_Book1_Tong hop_du toan 2018-đi duyệt" xfId="58" xr:uid="{00000000-0005-0000-0000-00003D000000}"/>
    <cellStyle name="4_DT 2007_phong Gia_chi tiet_QD_UB" xfId="59" xr:uid="{00000000-0005-0000-0000-00003E000000}"/>
    <cellStyle name="4_DT 2007_phong Gia_chi tiet_QD_UB_du toan 2018-đi duyệt" xfId="60" xr:uid="{00000000-0005-0000-0000-00003F000000}"/>
    <cellStyle name="4_DT 2008_Vxa_Ngay 26_12_2007" xfId="61" xr:uid="{00000000-0005-0000-0000-000040000000}"/>
    <cellStyle name="4_DT 2008_Vxa_Ngay 26_12_2007_du toan 2018-đi duyệt" xfId="62" xr:uid="{00000000-0005-0000-0000-000041000000}"/>
    <cellStyle name="4_Du toan 2008_Vanxa_Tuchu_Khong tu chu" xfId="63" xr:uid="{00000000-0005-0000-0000-000042000000}"/>
    <cellStyle name="4_Du toan 2008_Vanxa_Tuchu_Khong tu chu_du toan 2018-đi duyệt" xfId="64" xr:uid="{00000000-0005-0000-0000-000043000000}"/>
    <cellStyle name="4_Du toan 2008_VX_sau thao luan" xfId="65" xr:uid="{00000000-0005-0000-0000-000044000000}"/>
    <cellStyle name="4_Du toan 2008_VX_sau thao luan_du toan 2018-đi duyệt" xfId="66" xr:uid="{00000000-0005-0000-0000-000045000000}"/>
    <cellStyle name="4_Tong hop" xfId="67" xr:uid="{00000000-0005-0000-0000-000046000000}"/>
    <cellStyle name="40% - Accent1 2" xfId="274" xr:uid="{00000000-0005-0000-0000-000047000000}"/>
    <cellStyle name="40% - Accent2 2" xfId="275" xr:uid="{00000000-0005-0000-0000-000048000000}"/>
    <cellStyle name="40% - Accent3 2" xfId="276" xr:uid="{00000000-0005-0000-0000-000049000000}"/>
    <cellStyle name="40% - Accent4 2" xfId="277" xr:uid="{00000000-0005-0000-0000-00004A000000}"/>
    <cellStyle name="40% - Accent5 2" xfId="278" xr:uid="{00000000-0005-0000-0000-00004B000000}"/>
    <cellStyle name="40% - Accent6 2" xfId="279" xr:uid="{00000000-0005-0000-0000-00004C000000}"/>
    <cellStyle name="6" xfId="68" xr:uid="{00000000-0005-0000-0000-00004D000000}"/>
    <cellStyle name="6_du toan 2018-đi duyệt" xfId="69" xr:uid="{00000000-0005-0000-0000-00004E000000}"/>
    <cellStyle name="60% - Accent1 2" xfId="280" xr:uid="{00000000-0005-0000-0000-00004F000000}"/>
    <cellStyle name="60% - Accent2 2" xfId="281" xr:uid="{00000000-0005-0000-0000-000050000000}"/>
    <cellStyle name="60% - Accent3 2" xfId="282" xr:uid="{00000000-0005-0000-0000-000051000000}"/>
    <cellStyle name="60% - Accent4 2" xfId="283" xr:uid="{00000000-0005-0000-0000-000052000000}"/>
    <cellStyle name="60% - Accent5 2" xfId="284" xr:uid="{00000000-0005-0000-0000-000053000000}"/>
    <cellStyle name="60% - Accent6 2" xfId="285" xr:uid="{00000000-0005-0000-0000-000054000000}"/>
    <cellStyle name="Accent1 2" xfId="286" xr:uid="{00000000-0005-0000-0000-000055000000}"/>
    <cellStyle name="Accent2 2" xfId="287" xr:uid="{00000000-0005-0000-0000-000056000000}"/>
    <cellStyle name="Accent3 2" xfId="288" xr:uid="{00000000-0005-0000-0000-000057000000}"/>
    <cellStyle name="Accent4 2" xfId="289" xr:uid="{00000000-0005-0000-0000-000058000000}"/>
    <cellStyle name="Accent5 2" xfId="290" xr:uid="{00000000-0005-0000-0000-000059000000}"/>
    <cellStyle name="Accent6 2" xfId="291" xr:uid="{00000000-0005-0000-0000-00005A000000}"/>
    <cellStyle name="ÅëÈ­ [0]_¿ì¹°Åë" xfId="70" xr:uid="{00000000-0005-0000-0000-00005B000000}"/>
    <cellStyle name="AeE­ [0]_INQUIRY ¿?¾÷AßAø " xfId="71" xr:uid="{00000000-0005-0000-0000-00005C000000}"/>
    <cellStyle name="ÅëÈ­ [0]_S" xfId="72" xr:uid="{00000000-0005-0000-0000-00005D000000}"/>
    <cellStyle name="ÅëÈ­_¿ì¹°Åë" xfId="73" xr:uid="{00000000-0005-0000-0000-00005E000000}"/>
    <cellStyle name="AeE­_INQUIRY ¿?¾÷AßAø " xfId="74" xr:uid="{00000000-0005-0000-0000-00005F000000}"/>
    <cellStyle name="ÅëÈ­_S" xfId="75" xr:uid="{00000000-0005-0000-0000-000060000000}"/>
    <cellStyle name="ÄÞ¸¶ [0]_¿ì¹°Åë" xfId="76" xr:uid="{00000000-0005-0000-0000-000061000000}"/>
    <cellStyle name="AÞ¸¶ [0]_INQUIRY ¿?¾÷AßAø " xfId="77" xr:uid="{00000000-0005-0000-0000-000062000000}"/>
    <cellStyle name="ÄÞ¸¶ [0]_S" xfId="78" xr:uid="{00000000-0005-0000-0000-000063000000}"/>
    <cellStyle name="ÄÞ¸¶_¿ì¹°Åë" xfId="79" xr:uid="{00000000-0005-0000-0000-000064000000}"/>
    <cellStyle name="AÞ¸¶_INQUIRY ¿?¾÷AßAø " xfId="80" xr:uid="{00000000-0005-0000-0000-000065000000}"/>
    <cellStyle name="ÄÞ¸¶_S" xfId="81" xr:uid="{00000000-0005-0000-0000-000066000000}"/>
    <cellStyle name="Bad 2" xfId="292" xr:uid="{00000000-0005-0000-0000-000067000000}"/>
    <cellStyle name="C?AØ_¿?¾÷CoE² " xfId="82" xr:uid="{00000000-0005-0000-0000-000068000000}"/>
    <cellStyle name="Ç¥ÁØ_´çÃÊ±¸ÀÔ»ý»ê" xfId="83" xr:uid="{00000000-0005-0000-0000-000069000000}"/>
    <cellStyle name="C￥AØ_¿μ¾÷CoE² " xfId="84" xr:uid="{00000000-0005-0000-0000-00006A000000}"/>
    <cellStyle name="Ç¥ÁØ_MARSHALL TEST" xfId="85" xr:uid="{00000000-0005-0000-0000-00006B000000}"/>
    <cellStyle name="C￥AØ_Sheet1_¿μ¾÷CoE² " xfId="86" xr:uid="{00000000-0005-0000-0000-00006C000000}"/>
    <cellStyle name="Calc Currency (0)" xfId="87" xr:uid="{00000000-0005-0000-0000-00006D000000}"/>
    <cellStyle name="Calc Currency (0) 2" xfId="293" xr:uid="{00000000-0005-0000-0000-00006E000000}"/>
    <cellStyle name="Calc Currency (2)" xfId="88" xr:uid="{00000000-0005-0000-0000-00006F000000}"/>
    <cellStyle name="Calc Percent (0)" xfId="89" xr:uid="{00000000-0005-0000-0000-000070000000}"/>
    <cellStyle name="Calc Percent (1)" xfId="90" xr:uid="{00000000-0005-0000-0000-000071000000}"/>
    <cellStyle name="Calc Percent (1) 2" xfId="294" xr:uid="{00000000-0005-0000-0000-000072000000}"/>
    <cellStyle name="Calc Percent (2)" xfId="91" xr:uid="{00000000-0005-0000-0000-000073000000}"/>
    <cellStyle name="Calc Percent (2) 2" xfId="295" xr:uid="{00000000-0005-0000-0000-000074000000}"/>
    <cellStyle name="Calc Units (0)" xfId="92" xr:uid="{00000000-0005-0000-0000-000075000000}"/>
    <cellStyle name="Calc Units (0) 2" xfId="296" xr:uid="{00000000-0005-0000-0000-000076000000}"/>
    <cellStyle name="Calc Units (1)" xfId="93" xr:uid="{00000000-0005-0000-0000-000077000000}"/>
    <cellStyle name="Calc Units (1) 2" xfId="297" xr:uid="{00000000-0005-0000-0000-000078000000}"/>
    <cellStyle name="Calc Units (2)" xfId="94" xr:uid="{00000000-0005-0000-0000-000079000000}"/>
    <cellStyle name="Calculation 2" xfId="298" xr:uid="{00000000-0005-0000-0000-00007A000000}"/>
    <cellStyle name="Check Cell 2" xfId="299" xr:uid="{00000000-0005-0000-0000-00007B000000}"/>
    <cellStyle name="Comma" xfId="264" builtinId="3"/>
    <cellStyle name="Comma [0] 2" xfId="95" xr:uid="{00000000-0005-0000-0000-00007D000000}"/>
    <cellStyle name="Comma [00]" xfId="96" xr:uid="{00000000-0005-0000-0000-00007E000000}"/>
    <cellStyle name="Comma [00] 2" xfId="300" xr:uid="{00000000-0005-0000-0000-00007F000000}"/>
    <cellStyle name="Comma 10" xfId="301" xr:uid="{00000000-0005-0000-0000-000080000000}"/>
    <cellStyle name="Comma 11" xfId="302" xr:uid="{00000000-0005-0000-0000-000081000000}"/>
    <cellStyle name="Comma 12" xfId="303" xr:uid="{00000000-0005-0000-0000-000082000000}"/>
    <cellStyle name="Comma 13" xfId="304" xr:uid="{00000000-0005-0000-0000-000083000000}"/>
    <cellStyle name="Comma 13 2" xfId="305" xr:uid="{00000000-0005-0000-0000-000084000000}"/>
    <cellStyle name="Comma 14" xfId="306" xr:uid="{00000000-0005-0000-0000-000085000000}"/>
    <cellStyle name="Comma 15" xfId="307" xr:uid="{00000000-0005-0000-0000-000086000000}"/>
    <cellStyle name="Comma 16" xfId="308" xr:uid="{00000000-0005-0000-0000-000087000000}"/>
    <cellStyle name="Comma 16 2" xfId="365" xr:uid="{8BB829AB-4B90-4B57-B5CA-B74346D27B93}"/>
    <cellStyle name="Comma 17" xfId="358" xr:uid="{00000000-0005-0000-0000-000088000000}"/>
    <cellStyle name="Comma 18" xfId="362" xr:uid="{24718611-3D56-459D-AA88-979ABBCACC89}"/>
    <cellStyle name="Comma 2" xfId="1" xr:uid="{00000000-0005-0000-0000-000089000000}"/>
    <cellStyle name="Comma 2 2" xfId="97" xr:uid="{00000000-0005-0000-0000-00008A000000}"/>
    <cellStyle name="Comma 2 2 2" xfId="309" xr:uid="{00000000-0005-0000-0000-00008B000000}"/>
    <cellStyle name="Comma 2 3" xfId="267" xr:uid="{00000000-0005-0000-0000-00008C000000}"/>
    <cellStyle name="Comma 20" xfId="364" xr:uid="{E920B425-1FD8-4506-A643-2526ABF548B7}"/>
    <cellStyle name="Comma 3" xfId="98" xr:uid="{00000000-0005-0000-0000-00008D000000}"/>
    <cellStyle name="Comma 3 2" xfId="99" xr:uid="{00000000-0005-0000-0000-00008E000000}"/>
    <cellStyle name="Comma 3 2 2" xfId="310" xr:uid="{00000000-0005-0000-0000-00008F000000}"/>
    <cellStyle name="Comma 4" xfId="100" xr:uid="{00000000-0005-0000-0000-000090000000}"/>
    <cellStyle name="Comma 4 2" xfId="311" xr:uid="{00000000-0005-0000-0000-000091000000}"/>
    <cellStyle name="Comma 4 2 2" xfId="312" xr:uid="{00000000-0005-0000-0000-000092000000}"/>
    <cellStyle name="Comma 4 3" xfId="313" xr:uid="{00000000-0005-0000-0000-000093000000}"/>
    <cellStyle name="Comma 5" xfId="101" xr:uid="{00000000-0005-0000-0000-000094000000}"/>
    <cellStyle name="Comma 6" xfId="261" xr:uid="{00000000-0005-0000-0000-000095000000}"/>
    <cellStyle name="Comma 6 2" xfId="314" xr:uid="{00000000-0005-0000-0000-000096000000}"/>
    <cellStyle name="Comma 6 3" xfId="315" xr:uid="{00000000-0005-0000-0000-000097000000}"/>
    <cellStyle name="Comma 7" xfId="263" xr:uid="{00000000-0005-0000-0000-000098000000}"/>
    <cellStyle name="Comma 7 2" xfId="316" xr:uid="{00000000-0005-0000-0000-000099000000}"/>
    <cellStyle name="Comma 8" xfId="266" xr:uid="{00000000-0005-0000-0000-00009A000000}"/>
    <cellStyle name="Comma 9" xfId="317" xr:uid="{00000000-0005-0000-0000-00009B000000}"/>
    <cellStyle name="comma zerodec" xfId="102" xr:uid="{00000000-0005-0000-0000-00009C000000}"/>
    <cellStyle name="Comma0" xfId="103" xr:uid="{00000000-0005-0000-0000-00009D000000}"/>
    <cellStyle name="Comma0 - Modelo1" xfId="104" xr:uid="{00000000-0005-0000-0000-00009E000000}"/>
    <cellStyle name="Comma0 - Style1" xfId="105" xr:uid="{00000000-0005-0000-0000-00009F000000}"/>
    <cellStyle name="Comma0_Bao_cao_BTC_Bieu_Luong_Khac_rieng_2009_khac_2010(1)" xfId="106" xr:uid="{00000000-0005-0000-0000-0000A0000000}"/>
    <cellStyle name="Comma1 - Modelo2" xfId="107" xr:uid="{00000000-0005-0000-0000-0000A1000000}"/>
    <cellStyle name="Comma1 - Style2" xfId="108" xr:uid="{00000000-0005-0000-0000-0000A2000000}"/>
    <cellStyle name="Currency [00]" xfId="109" xr:uid="{00000000-0005-0000-0000-0000A3000000}"/>
    <cellStyle name="Currency 2" xfId="110" xr:uid="{00000000-0005-0000-0000-0000A4000000}"/>
    <cellStyle name="Currency 3" xfId="111" xr:uid="{00000000-0005-0000-0000-0000A5000000}"/>
    <cellStyle name="Currency 3 2" xfId="318" xr:uid="{00000000-0005-0000-0000-0000A6000000}"/>
    <cellStyle name="Currency0" xfId="112" xr:uid="{00000000-0005-0000-0000-0000A7000000}"/>
    <cellStyle name="Currency1" xfId="113" xr:uid="{00000000-0005-0000-0000-0000A8000000}"/>
    <cellStyle name="Currency1 2" xfId="319" xr:uid="{00000000-0005-0000-0000-0000A9000000}"/>
    <cellStyle name="D1" xfId="114" xr:uid="{00000000-0005-0000-0000-0000AA000000}"/>
    <cellStyle name="Date" xfId="115" xr:uid="{00000000-0005-0000-0000-0000AB000000}"/>
    <cellStyle name="Date Short" xfId="116" xr:uid="{00000000-0005-0000-0000-0000AC000000}"/>
    <cellStyle name="Date_Bao_cao_BTC_Bieu_Luong_Khac_rieng_2009_khac_2010(1)" xfId="117" xr:uid="{00000000-0005-0000-0000-0000AD000000}"/>
    <cellStyle name="DELTA" xfId="118" xr:uid="{00000000-0005-0000-0000-0000AE000000}"/>
    <cellStyle name="Dia" xfId="119" xr:uid="{00000000-0005-0000-0000-0000AF000000}"/>
    <cellStyle name="Dollar (zero dec)" xfId="120" xr:uid="{00000000-0005-0000-0000-0000B0000000}"/>
    <cellStyle name="Dollar (zero dec) 2" xfId="320" xr:uid="{00000000-0005-0000-0000-0000B1000000}"/>
    <cellStyle name="Encabez1" xfId="121" xr:uid="{00000000-0005-0000-0000-0000B2000000}"/>
    <cellStyle name="Encabez2" xfId="122" xr:uid="{00000000-0005-0000-0000-0000B3000000}"/>
    <cellStyle name="Enter Currency (0)" xfId="123" xr:uid="{00000000-0005-0000-0000-0000B4000000}"/>
    <cellStyle name="Enter Currency (0) 2" xfId="321" xr:uid="{00000000-0005-0000-0000-0000B5000000}"/>
    <cellStyle name="Enter Currency (2)" xfId="124" xr:uid="{00000000-0005-0000-0000-0000B6000000}"/>
    <cellStyle name="Enter Units (0)" xfId="125" xr:uid="{00000000-0005-0000-0000-0000B7000000}"/>
    <cellStyle name="Enter Units (0) 2" xfId="322" xr:uid="{00000000-0005-0000-0000-0000B8000000}"/>
    <cellStyle name="Enter Units (1)" xfId="126" xr:uid="{00000000-0005-0000-0000-0000B9000000}"/>
    <cellStyle name="Enter Units (1) 2" xfId="323" xr:uid="{00000000-0005-0000-0000-0000BA000000}"/>
    <cellStyle name="Enter Units (2)" xfId="127" xr:uid="{00000000-0005-0000-0000-0000BB000000}"/>
    <cellStyle name="Explanatory Text 2" xfId="324" xr:uid="{00000000-0005-0000-0000-0000BC000000}"/>
    <cellStyle name="F2" xfId="128" xr:uid="{00000000-0005-0000-0000-0000BD000000}"/>
    <cellStyle name="F3" xfId="129" xr:uid="{00000000-0005-0000-0000-0000BE000000}"/>
    <cellStyle name="F4" xfId="130" xr:uid="{00000000-0005-0000-0000-0000BF000000}"/>
    <cellStyle name="F5" xfId="131" xr:uid="{00000000-0005-0000-0000-0000C0000000}"/>
    <cellStyle name="F6" xfId="132" xr:uid="{00000000-0005-0000-0000-0000C1000000}"/>
    <cellStyle name="F7" xfId="133" xr:uid="{00000000-0005-0000-0000-0000C2000000}"/>
    <cellStyle name="F8" xfId="134" xr:uid="{00000000-0005-0000-0000-0000C3000000}"/>
    <cellStyle name="Fijo" xfId="135" xr:uid="{00000000-0005-0000-0000-0000C4000000}"/>
    <cellStyle name="Financiero" xfId="136" xr:uid="{00000000-0005-0000-0000-0000C5000000}"/>
    <cellStyle name="Fixed" xfId="137" xr:uid="{00000000-0005-0000-0000-0000C6000000}"/>
    <cellStyle name="Formulas" xfId="138" xr:uid="{00000000-0005-0000-0000-0000C7000000}"/>
    <cellStyle name="Good 2" xfId="325" xr:uid="{00000000-0005-0000-0000-0000C8000000}"/>
    <cellStyle name="Grey" xfId="139" xr:uid="{00000000-0005-0000-0000-0000C9000000}"/>
    <cellStyle name="HAI" xfId="140" xr:uid="{00000000-0005-0000-0000-0000CA000000}"/>
    <cellStyle name="Header1" xfId="141" xr:uid="{00000000-0005-0000-0000-0000CB000000}"/>
    <cellStyle name="Header2" xfId="142" xr:uid="{00000000-0005-0000-0000-0000CC000000}"/>
    <cellStyle name="Heading 1 2" xfId="326" xr:uid="{00000000-0005-0000-0000-0000CD000000}"/>
    <cellStyle name="Heading 2 2" xfId="327" xr:uid="{00000000-0005-0000-0000-0000CE000000}"/>
    <cellStyle name="Heading 3 2" xfId="328" xr:uid="{00000000-0005-0000-0000-0000CF000000}"/>
    <cellStyle name="Heading 4 2" xfId="329" xr:uid="{00000000-0005-0000-0000-0000D0000000}"/>
    <cellStyle name="HEADING1" xfId="143" xr:uid="{00000000-0005-0000-0000-0000D1000000}"/>
    <cellStyle name="HEADING2" xfId="144" xr:uid="{00000000-0005-0000-0000-0000D2000000}"/>
    <cellStyle name="headoption" xfId="145" xr:uid="{00000000-0005-0000-0000-0000D3000000}"/>
    <cellStyle name="Hoa-Scholl" xfId="146" xr:uid="{00000000-0005-0000-0000-0000D4000000}"/>
    <cellStyle name="Input [yellow]" xfId="147" xr:uid="{00000000-0005-0000-0000-0000D5000000}"/>
    <cellStyle name="Input 2" xfId="330" xr:uid="{00000000-0005-0000-0000-0000D6000000}"/>
    <cellStyle name="Ledger 17 x 11 in" xfId="359" xr:uid="{00000000-0005-0000-0000-0000D7000000}"/>
    <cellStyle name="Link Currency (0)" xfId="148" xr:uid="{00000000-0005-0000-0000-0000D8000000}"/>
    <cellStyle name="Link Currency (0) 2" xfId="331" xr:uid="{00000000-0005-0000-0000-0000D9000000}"/>
    <cellStyle name="Link Currency (2)" xfId="149" xr:uid="{00000000-0005-0000-0000-0000DA000000}"/>
    <cellStyle name="Link Units (0)" xfId="150" xr:uid="{00000000-0005-0000-0000-0000DB000000}"/>
    <cellStyle name="Link Units (0) 2" xfId="332" xr:uid="{00000000-0005-0000-0000-0000DC000000}"/>
    <cellStyle name="Link Units (1)" xfId="151" xr:uid="{00000000-0005-0000-0000-0000DD000000}"/>
    <cellStyle name="Link Units (1) 2" xfId="333" xr:uid="{00000000-0005-0000-0000-0000DE000000}"/>
    <cellStyle name="Link Units (2)" xfId="152" xr:uid="{00000000-0005-0000-0000-0000DF000000}"/>
    <cellStyle name="Linked Cell 2" xfId="334" xr:uid="{00000000-0005-0000-0000-0000E0000000}"/>
    <cellStyle name="Millares [0]_10 AVERIAS MASIVAS + ANT" xfId="153" xr:uid="{00000000-0005-0000-0000-0000E1000000}"/>
    <cellStyle name="Millares_Well Timing" xfId="154" xr:uid="{00000000-0005-0000-0000-0000E2000000}"/>
    <cellStyle name="moi" xfId="155" xr:uid="{00000000-0005-0000-0000-0000E3000000}"/>
    <cellStyle name="moi 2" xfId="335" xr:uid="{00000000-0005-0000-0000-0000E4000000}"/>
    <cellStyle name="Moneda [0]_Well Timing" xfId="156" xr:uid="{00000000-0005-0000-0000-0000E5000000}"/>
    <cellStyle name="Moneda_Well Timing" xfId="157" xr:uid="{00000000-0005-0000-0000-0000E6000000}"/>
    <cellStyle name="Monétaire [0]_TARIFFS DB" xfId="158" xr:uid="{00000000-0005-0000-0000-0000E7000000}"/>
    <cellStyle name="Monétaire_TARIFFS DB" xfId="159" xr:uid="{00000000-0005-0000-0000-0000E8000000}"/>
    <cellStyle name="n" xfId="160" xr:uid="{00000000-0005-0000-0000-0000E9000000}"/>
    <cellStyle name="n_Bao_cao_BTC_Bieu_Luong_Khac_rieng_2009_khac_2010(1)" xfId="161" xr:uid="{00000000-0005-0000-0000-0000EA000000}"/>
    <cellStyle name="n_Bao_cao_BTC_Bieu_Luong_Khac_rieng_2009_khac_2010(1)_du toan 2018-đi duyệt" xfId="162" xr:uid="{00000000-0005-0000-0000-0000EB000000}"/>
    <cellStyle name="n_Bieu_TH_Nghi_dinh_92_xa(1)" xfId="163" xr:uid="{00000000-0005-0000-0000-0000EC000000}"/>
    <cellStyle name="n_Che_do_phu_cap_DBDV_DQTV_2010_gui_BTC(1)" xfId="164" xr:uid="{00000000-0005-0000-0000-0000ED000000}"/>
    <cellStyle name="n_CV_STC_gui UB_Tang luong 2010_He so_61_64" xfId="165" xr:uid="{00000000-0005-0000-0000-0000EE000000}"/>
    <cellStyle name="n_CV_STC_Gui_UB_Tang luong 2010_He so ngay 18_7" xfId="166" xr:uid="{00000000-0005-0000-0000-0000EF000000}"/>
    <cellStyle name="n_CV_STC_Gui_UB_Tang luong 2010_He so ngay 18_7_du toan 2018-đi duyệt" xfId="167" xr:uid="{00000000-0005-0000-0000-0000F0000000}"/>
    <cellStyle name="n_CV_STC_Gui_UB_Tang luong 2010_He so ngay 18_8" xfId="168" xr:uid="{00000000-0005-0000-0000-0000F1000000}"/>
    <cellStyle name="n_CV_STC_Gui_UB_Tang luong 2010_He so ngay 18_8_du toan 2018-đi duyệt" xfId="169" xr:uid="{00000000-0005-0000-0000-0000F2000000}"/>
    <cellStyle name="n_CV_STC_Gui_UB_Tang luong 2010_He so ngay 24_8" xfId="170" xr:uid="{00000000-0005-0000-0000-0000F3000000}"/>
    <cellStyle name="n_CV_STC_Gui_UB_Tang luong 2010_He so ngay 24_8_du toan 2018-đi duyệt" xfId="171" xr:uid="{00000000-0005-0000-0000-0000F4000000}"/>
    <cellStyle name="n_CV_STC_Gui_UB_Tang luong 2010_He so ngay 31_7" xfId="172" xr:uid="{00000000-0005-0000-0000-0000F5000000}"/>
    <cellStyle name="n_CV_STC_Gui_UB_Tang luong 2010_He so ngay 31_7_du toan 2018-đi duyệt" xfId="173" xr:uid="{00000000-0005-0000-0000-0000F6000000}"/>
    <cellStyle name="n_CV_UB_Tang luong 2009_He so" xfId="174" xr:uid="{00000000-0005-0000-0000-0000F7000000}"/>
    <cellStyle name="n_CV_UB_Tang luong 2009_He so_Dieu chinh Bang BTC" xfId="175" xr:uid="{00000000-0005-0000-0000-0000F8000000}"/>
    <cellStyle name="n_Tong_hop_Nghi_dinh_61_toan_tinh_2010_(Binh)(1)" xfId="176" xr:uid="{00000000-0005-0000-0000-0000F9000000}"/>
    <cellStyle name="Neutral 2" xfId="336" xr:uid="{00000000-0005-0000-0000-0000FA000000}"/>
    <cellStyle name="New" xfId="177" xr:uid="{00000000-0005-0000-0000-0000FB000000}"/>
    <cellStyle name="New Times Roman" xfId="178" xr:uid="{00000000-0005-0000-0000-0000FC000000}"/>
    <cellStyle name="New_DT 2013_GD_ thao luan voi huyen_21-10" xfId="179" xr:uid="{00000000-0005-0000-0000-0000FD000000}"/>
    <cellStyle name="no dec" xfId="180" xr:uid="{00000000-0005-0000-0000-0000FE000000}"/>
    <cellStyle name="Normal" xfId="0" builtinId="0"/>
    <cellStyle name="Normal - Style1" xfId="181" xr:uid="{00000000-0005-0000-0000-000000010000}"/>
    <cellStyle name="Normal 10" xfId="337" xr:uid="{00000000-0005-0000-0000-000001010000}"/>
    <cellStyle name="Normal 10 2" xfId="357" xr:uid="{00000000-0005-0000-0000-000002010000}"/>
    <cellStyle name="Normal 11" xfId="338" xr:uid="{00000000-0005-0000-0000-000003010000}"/>
    <cellStyle name="Normal 12" xfId="339" xr:uid="{00000000-0005-0000-0000-000004010000}"/>
    <cellStyle name="Normal 13" xfId="340" xr:uid="{00000000-0005-0000-0000-000005010000}"/>
    <cellStyle name="Normal 14" xfId="341" xr:uid="{00000000-0005-0000-0000-000006010000}"/>
    <cellStyle name="Normal 2" xfId="2" xr:uid="{00000000-0005-0000-0000-000007010000}"/>
    <cellStyle name="Normal 2 2" xfId="182" xr:uid="{00000000-0005-0000-0000-000008010000}"/>
    <cellStyle name="Normal 2 2 2" xfId="342" xr:uid="{00000000-0005-0000-0000-000009010000}"/>
    <cellStyle name="Normal 2 3" xfId="343" xr:uid="{00000000-0005-0000-0000-00000A010000}"/>
    <cellStyle name="Normal 28" xfId="344" xr:uid="{00000000-0005-0000-0000-00000B010000}"/>
    <cellStyle name="Normal 3" xfId="183" xr:uid="{00000000-0005-0000-0000-00000C010000}"/>
    <cellStyle name="Normal 3 2" xfId="184" xr:uid="{00000000-0005-0000-0000-00000D010000}"/>
    <cellStyle name="Normal 3 2 2" xfId="345" xr:uid="{00000000-0005-0000-0000-00000E010000}"/>
    <cellStyle name="Normal 3 3" xfId="265" xr:uid="{00000000-0005-0000-0000-00000F010000}"/>
    <cellStyle name="Normal 3 4" xfId="361" xr:uid="{8BE46703-FA47-4376-8199-02B834E222E3}"/>
    <cellStyle name="Normal 4" xfId="185" xr:uid="{00000000-0005-0000-0000-000010010000}"/>
    <cellStyle name="Normal 5" xfId="260" xr:uid="{00000000-0005-0000-0000-000011010000}"/>
    <cellStyle name="Normal 5 2" xfId="346" xr:uid="{00000000-0005-0000-0000-000012010000}"/>
    <cellStyle name="Normal 6" xfId="262" xr:uid="{00000000-0005-0000-0000-000013010000}"/>
    <cellStyle name="Normal 6 2" xfId="347" xr:uid="{00000000-0005-0000-0000-000014010000}"/>
    <cellStyle name="Normal 7" xfId="348" xr:uid="{00000000-0005-0000-0000-000015010000}"/>
    <cellStyle name="Normal 8" xfId="349" xr:uid="{00000000-0005-0000-0000-000016010000}"/>
    <cellStyle name="Normal 9" xfId="350" xr:uid="{00000000-0005-0000-0000-000017010000}"/>
    <cellStyle name="Normal1" xfId="186" xr:uid="{00000000-0005-0000-0000-000018010000}"/>
    <cellStyle name="Note 2" xfId="351" xr:uid="{00000000-0005-0000-0000-000019010000}"/>
    <cellStyle name="Œ…‹æØ‚è [0.00]_laroux" xfId="187" xr:uid="{00000000-0005-0000-0000-00001A010000}"/>
    <cellStyle name="Œ…‹æØ‚è_laroux" xfId="188" xr:uid="{00000000-0005-0000-0000-00001B010000}"/>
    <cellStyle name="oft Excel]_x000d__x000a_Comment=The open=/f lines load custom functions into the Paste Function list._x000d__x000a_Maximized=2_x000d__x000a_Basics=1_x000d__x000a_A" xfId="189" xr:uid="{00000000-0005-0000-0000-00001C010000}"/>
    <cellStyle name="oft Excel]_x000d__x000a_Comment=The open=/f lines load custom functions into the Paste Function list._x000d__x000a_Maximized=3_x000d__x000a_Basics=1_x000d__x000a_A" xfId="190" xr:uid="{00000000-0005-0000-0000-00001D010000}"/>
    <cellStyle name="Output 2" xfId="352" xr:uid="{00000000-0005-0000-0000-00001E010000}"/>
    <cellStyle name="Percent [2]" xfId="191" xr:uid="{00000000-0005-0000-0000-00001F010000}"/>
    <cellStyle name="Percent [2] 2" xfId="353" xr:uid="{00000000-0005-0000-0000-000020010000}"/>
    <cellStyle name="Percent 2" xfId="363" xr:uid="{7CEBFC8C-0940-418F-A9FE-EE2EA33F9AFE}"/>
    <cellStyle name="Percent 5" xfId="360" xr:uid="{00000000-0005-0000-0000-000021010000}"/>
    <cellStyle name="s]_x000d__x000a_spooler=yes_x000d__x000a_load=_x000d__x000a_Beep=yes_x000d__x000a_NullPort=None_x000d__x000a_BorderWidth=3_x000d__x000a_CursorBlinkRate=1200_x000d__x000a_DoubleClickSpeed=452_x000d__x000a_Programs=co" xfId="192" xr:uid="{00000000-0005-0000-0000-000022010000}"/>
    <cellStyle name="Style 1" xfId="193" xr:uid="{00000000-0005-0000-0000-000023010000}"/>
    <cellStyle name="T" xfId="194" xr:uid="{00000000-0005-0000-0000-000024010000}"/>
    <cellStyle name="T_Bao_cao_BTC_Bieu_Luong_Khac_rieng_2009_khac_2010(1)" xfId="195" xr:uid="{00000000-0005-0000-0000-000025010000}"/>
    <cellStyle name="T_Bao_cao_BTC_Bieu_Luong_Khac_rieng_2009_khac_2010(1)_du toan 2018-đi duyệt" xfId="196" xr:uid="{00000000-0005-0000-0000-000026010000}"/>
    <cellStyle name="T_Bieu_TH_Nghi_dinh_92_xa(1)" xfId="197" xr:uid="{00000000-0005-0000-0000-000027010000}"/>
    <cellStyle name="T_Bieu_TH_Nghi_dinh_92_xa(1)_du toan 2018-đi duyệt" xfId="198" xr:uid="{00000000-0005-0000-0000-000028010000}"/>
    <cellStyle name="T_CV_STC_gui UB_Tang luong 2010_He so_61_64" xfId="199" xr:uid="{00000000-0005-0000-0000-000029010000}"/>
    <cellStyle name="T_CV_STC_gui UB_Tang luong 2010_He so_61_64_du toan 2018-đi duyệt" xfId="200" xr:uid="{00000000-0005-0000-0000-00002A010000}"/>
    <cellStyle name="T_CV_STC_Gui_UB_Tang luong 2010_He so ngay 18_7" xfId="201" xr:uid="{00000000-0005-0000-0000-00002B010000}"/>
    <cellStyle name="T_CV_STC_Gui_UB_Tang luong 2010_He so ngay 18_7_du toan 2018-đi duyệt" xfId="202" xr:uid="{00000000-0005-0000-0000-00002C010000}"/>
    <cellStyle name="T_CV_STC_Gui_UB_Tang luong 2010_He so ngay 24_8" xfId="203" xr:uid="{00000000-0005-0000-0000-00002D010000}"/>
    <cellStyle name="T_CV_STC_Gui_UB_Tang luong 2010_He so ngay 24_8_du toan 2018-đi duyệt" xfId="204" xr:uid="{00000000-0005-0000-0000-00002E010000}"/>
    <cellStyle name="T_CV_STC_Gui_UB_Tang luong 2010_He so ngay 31_7" xfId="205" xr:uid="{00000000-0005-0000-0000-00002F010000}"/>
    <cellStyle name="T_CV_STC_Gui_UB_Tang luong 2010_He so ngay 31_7_du toan 2018-đi duyệt" xfId="206" xr:uid="{00000000-0005-0000-0000-000030010000}"/>
    <cellStyle name="T_DT 2013 CT trinh HDND tinh" xfId="207" xr:uid="{00000000-0005-0000-0000-000031010000}"/>
    <cellStyle name="T_DT 2013 CT trinh HDND tinh_du toan 2018-đi duyệt" xfId="208" xr:uid="{00000000-0005-0000-0000-000032010000}"/>
    <cellStyle name="T_DT 2013_GD_ thao luan voi huyen_21-10" xfId="209" xr:uid="{00000000-0005-0000-0000-000033010000}"/>
    <cellStyle name="T_DT 2013_GD_ thao luan voi huyen_21-10_du toan 2018-đi duyệt" xfId="210" xr:uid="{00000000-0005-0000-0000-000034010000}"/>
    <cellStyle name="T_DT_2013_PTTH_huyen" xfId="211" xr:uid="{00000000-0005-0000-0000-000035010000}"/>
    <cellStyle name="T_DT_2013_PTTH_huyen_du toan 2018-đi duyệt" xfId="212" xr:uid="{00000000-0005-0000-0000-000036010000}"/>
    <cellStyle name="T_DT_H_TTL2013_TH_huyen" xfId="213" xr:uid="{00000000-0005-0000-0000-000037010000}"/>
    <cellStyle name="T_DT_H_TTL2013_TH_huyen_du toan 2018-đi duyệt" xfId="214" xr:uid="{00000000-0005-0000-0000-000038010000}"/>
    <cellStyle name="T_du toan 2018-đi duyệt" xfId="215" xr:uid="{00000000-0005-0000-0000-000039010000}"/>
    <cellStyle name="T_ND 17 chuẩn" xfId="216" xr:uid="{00000000-0005-0000-0000-00003A010000}"/>
    <cellStyle name="T_ND 17 chuẩn_du toan 2018-đi duyệt" xfId="217" xr:uid="{00000000-0005-0000-0000-00003B010000}"/>
    <cellStyle name="T_SN Gioa duc.DT 2013 CT trinh HDND tinh ( 201" xfId="218" xr:uid="{00000000-0005-0000-0000-00003C010000}"/>
    <cellStyle name="T_SN Gioa duc.DT 2013 CT trinh HDND tinh ( 201_du toan 2018-đi duyệt" xfId="219" xr:uid="{00000000-0005-0000-0000-00003D010000}"/>
    <cellStyle name="T_Tong Hop Can Doi DT 2014 - Lan 1." xfId="220" xr:uid="{00000000-0005-0000-0000-00003E010000}"/>
    <cellStyle name="T_Tong Hop Can Doi DT 2014 - Lan 1._du toan 2018-đi duyệt" xfId="221" xr:uid="{00000000-0005-0000-0000-00003F010000}"/>
    <cellStyle name="T_Tong_hop_Nghi_dinh_61_toan_tinh_2010_(Binh)(1)" xfId="222" xr:uid="{00000000-0005-0000-0000-000040010000}"/>
    <cellStyle name="T_Tong_hop_Nghi_dinh_61_toan_tinh_2010_(Binh)(1)_du toan 2018-đi duyệt" xfId="223" xr:uid="{00000000-0005-0000-0000-000041010000}"/>
    <cellStyle name="th" xfId="224" xr:uid="{00000000-0005-0000-0000-000042010000}"/>
    <cellStyle name="Thanh" xfId="225" xr:uid="{00000000-0005-0000-0000-000043010000}"/>
    <cellStyle name="þ_x001d_ð¤_x000c_¯þ_x0014__x000d_¨þU_x0001_À_x0004_ _x0015__x000f__x0001__x0001_" xfId="226" xr:uid="{00000000-0005-0000-0000-000044010000}"/>
    <cellStyle name="þ_x001d_ð·_x000c_æþ'_x000d_ßþU_x0001_Ø_x0005_ü_x0014__x0007__x0001__x0001_" xfId="227" xr:uid="{00000000-0005-0000-0000-000045010000}"/>
    <cellStyle name="Title 2" xfId="354" xr:uid="{00000000-0005-0000-0000-000046010000}"/>
    <cellStyle name="Total 2" xfId="355" xr:uid="{00000000-0005-0000-0000-000047010000}"/>
    <cellStyle name="viet" xfId="228" xr:uid="{00000000-0005-0000-0000-000048010000}"/>
    <cellStyle name="viet2" xfId="229" xr:uid="{00000000-0005-0000-0000-000049010000}"/>
    <cellStyle name="vnbo" xfId="230" xr:uid="{00000000-0005-0000-0000-00004A010000}"/>
    <cellStyle name="vnhead1" xfId="231" xr:uid="{00000000-0005-0000-0000-00004B010000}"/>
    <cellStyle name="vnhead2" xfId="232" xr:uid="{00000000-0005-0000-0000-00004C010000}"/>
    <cellStyle name="vnhead3" xfId="233" xr:uid="{00000000-0005-0000-0000-00004D010000}"/>
    <cellStyle name="vnhead4" xfId="234" xr:uid="{00000000-0005-0000-0000-00004E010000}"/>
    <cellStyle name="vntxt1" xfId="235" xr:uid="{00000000-0005-0000-0000-00004F010000}"/>
    <cellStyle name="vntxt2" xfId="236" xr:uid="{00000000-0005-0000-0000-000050010000}"/>
    <cellStyle name="Warning Text 2" xfId="356" xr:uid="{00000000-0005-0000-0000-000051010000}"/>
    <cellStyle name="xuan" xfId="237" xr:uid="{00000000-0005-0000-0000-000052010000}"/>
    <cellStyle name=" [0.00]_ Att. 1- Cover" xfId="238" xr:uid="{00000000-0005-0000-0000-000053010000}"/>
    <cellStyle name="_ Att. 1- Cover" xfId="239" xr:uid="{00000000-0005-0000-0000-000054010000}"/>
    <cellStyle name="?_ Att. 1- Cover" xfId="240" xr:uid="{00000000-0005-0000-0000-000055010000}"/>
    <cellStyle name="똿뗦먛귟 [0.00]_PRODUCT DETAIL Q1" xfId="241" xr:uid="{00000000-0005-0000-0000-000056010000}"/>
    <cellStyle name="똿뗦먛귟_PRODUCT DETAIL Q1" xfId="242" xr:uid="{00000000-0005-0000-0000-000057010000}"/>
    <cellStyle name="믅됞 [0.00]_PRODUCT DETAIL Q1" xfId="243" xr:uid="{00000000-0005-0000-0000-000058010000}"/>
    <cellStyle name="믅됞_PRODUCT DETAIL Q1" xfId="244" xr:uid="{00000000-0005-0000-0000-000059010000}"/>
    <cellStyle name="백분율_95" xfId="245" xr:uid="{00000000-0005-0000-0000-00005A010000}"/>
    <cellStyle name="뷭?_BOOKSHIP" xfId="246" xr:uid="{00000000-0005-0000-0000-00005B010000}"/>
    <cellStyle name="콤마 [0]_1202" xfId="247" xr:uid="{00000000-0005-0000-0000-00005C010000}"/>
    <cellStyle name="콤마_1202" xfId="248" xr:uid="{00000000-0005-0000-0000-00005D010000}"/>
    <cellStyle name="통화 [0]_1202" xfId="249" xr:uid="{00000000-0005-0000-0000-00005E010000}"/>
    <cellStyle name="통화_1202" xfId="250" xr:uid="{00000000-0005-0000-0000-00005F010000}"/>
    <cellStyle name="표준_(정보부문)월별인원계획" xfId="251" xr:uid="{00000000-0005-0000-0000-000060010000}"/>
    <cellStyle name="一般_00Q3902REV.1" xfId="252" xr:uid="{00000000-0005-0000-0000-000061010000}"/>
    <cellStyle name="千分位[0]_00Q3902REV.1" xfId="253" xr:uid="{00000000-0005-0000-0000-000062010000}"/>
    <cellStyle name="千分位_00Q3902REV.1" xfId="254" xr:uid="{00000000-0005-0000-0000-000063010000}"/>
    <cellStyle name="桁区切り [0.00]_BQ" xfId="255" xr:uid="{00000000-0005-0000-0000-000064010000}"/>
    <cellStyle name="標準_BQ" xfId="256" xr:uid="{00000000-0005-0000-0000-000065010000}"/>
    <cellStyle name="貨幣 [0]_00Q3902REV.1" xfId="257" xr:uid="{00000000-0005-0000-0000-000066010000}"/>
    <cellStyle name="貨幣[0]_BRE" xfId="258" xr:uid="{00000000-0005-0000-0000-000067010000}"/>
    <cellStyle name="貨幣_00Q3902REV.1" xfId="259" xr:uid="{00000000-0005-0000-0000-000068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1.xml"/><Relationship Id="rId117" Type="http://schemas.openxmlformats.org/officeDocument/2006/relationships/externalLink" Target="externalLinks/externalLink112.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63" Type="http://schemas.openxmlformats.org/officeDocument/2006/relationships/externalLink" Target="externalLinks/externalLink58.xml"/><Relationship Id="rId68" Type="http://schemas.openxmlformats.org/officeDocument/2006/relationships/externalLink" Target="externalLinks/externalLink63.xml"/><Relationship Id="rId84" Type="http://schemas.openxmlformats.org/officeDocument/2006/relationships/externalLink" Target="externalLinks/externalLink79.xml"/><Relationship Id="rId89" Type="http://schemas.openxmlformats.org/officeDocument/2006/relationships/externalLink" Target="externalLinks/externalLink84.xml"/><Relationship Id="rId112" Type="http://schemas.openxmlformats.org/officeDocument/2006/relationships/externalLink" Target="externalLinks/externalLink107.xml"/><Relationship Id="rId133" Type="http://schemas.openxmlformats.org/officeDocument/2006/relationships/externalLink" Target="externalLinks/externalLink128.xml"/><Relationship Id="rId138" Type="http://schemas.openxmlformats.org/officeDocument/2006/relationships/externalLink" Target="externalLinks/externalLink133.xml"/><Relationship Id="rId16" Type="http://schemas.openxmlformats.org/officeDocument/2006/relationships/externalLink" Target="externalLinks/externalLink11.xml"/><Relationship Id="rId107" Type="http://schemas.openxmlformats.org/officeDocument/2006/relationships/externalLink" Target="externalLinks/externalLink102.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74" Type="http://schemas.openxmlformats.org/officeDocument/2006/relationships/externalLink" Target="externalLinks/externalLink69.xml"/><Relationship Id="rId79" Type="http://schemas.openxmlformats.org/officeDocument/2006/relationships/externalLink" Target="externalLinks/externalLink74.xml"/><Relationship Id="rId102" Type="http://schemas.openxmlformats.org/officeDocument/2006/relationships/externalLink" Target="externalLinks/externalLink97.xml"/><Relationship Id="rId123" Type="http://schemas.openxmlformats.org/officeDocument/2006/relationships/externalLink" Target="externalLinks/externalLink118.xml"/><Relationship Id="rId128" Type="http://schemas.openxmlformats.org/officeDocument/2006/relationships/externalLink" Target="externalLinks/externalLink123.xml"/><Relationship Id="rId144" Type="http://schemas.openxmlformats.org/officeDocument/2006/relationships/externalLink" Target="externalLinks/externalLink139.xml"/><Relationship Id="rId149"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externalLink" Target="externalLinks/externalLink85.xml"/><Relationship Id="rId95" Type="http://schemas.openxmlformats.org/officeDocument/2006/relationships/externalLink" Target="externalLinks/externalLink90.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64" Type="http://schemas.openxmlformats.org/officeDocument/2006/relationships/externalLink" Target="externalLinks/externalLink59.xml"/><Relationship Id="rId69" Type="http://schemas.openxmlformats.org/officeDocument/2006/relationships/externalLink" Target="externalLinks/externalLink64.xml"/><Relationship Id="rId113" Type="http://schemas.openxmlformats.org/officeDocument/2006/relationships/externalLink" Target="externalLinks/externalLink108.xml"/><Relationship Id="rId118" Type="http://schemas.openxmlformats.org/officeDocument/2006/relationships/externalLink" Target="externalLinks/externalLink113.xml"/><Relationship Id="rId134" Type="http://schemas.openxmlformats.org/officeDocument/2006/relationships/externalLink" Target="externalLinks/externalLink129.xml"/><Relationship Id="rId139" Type="http://schemas.openxmlformats.org/officeDocument/2006/relationships/externalLink" Target="externalLinks/externalLink134.xml"/><Relationship Id="rId80" Type="http://schemas.openxmlformats.org/officeDocument/2006/relationships/externalLink" Target="externalLinks/externalLink75.xml"/><Relationship Id="rId85" Type="http://schemas.openxmlformats.org/officeDocument/2006/relationships/externalLink" Target="externalLinks/externalLink80.xml"/><Relationship Id="rId150" Type="http://schemas.openxmlformats.org/officeDocument/2006/relationships/styles" Target="styles.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externalLink" Target="externalLinks/externalLink54.xml"/><Relationship Id="rId67" Type="http://schemas.openxmlformats.org/officeDocument/2006/relationships/externalLink" Target="externalLinks/externalLink62.xml"/><Relationship Id="rId103" Type="http://schemas.openxmlformats.org/officeDocument/2006/relationships/externalLink" Target="externalLinks/externalLink98.xml"/><Relationship Id="rId108" Type="http://schemas.openxmlformats.org/officeDocument/2006/relationships/externalLink" Target="externalLinks/externalLink103.xml"/><Relationship Id="rId116" Type="http://schemas.openxmlformats.org/officeDocument/2006/relationships/externalLink" Target="externalLinks/externalLink111.xml"/><Relationship Id="rId124" Type="http://schemas.openxmlformats.org/officeDocument/2006/relationships/externalLink" Target="externalLinks/externalLink119.xml"/><Relationship Id="rId129" Type="http://schemas.openxmlformats.org/officeDocument/2006/relationships/externalLink" Target="externalLinks/externalLink124.xml"/><Relationship Id="rId137" Type="http://schemas.openxmlformats.org/officeDocument/2006/relationships/externalLink" Target="externalLinks/externalLink132.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62" Type="http://schemas.openxmlformats.org/officeDocument/2006/relationships/externalLink" Target="externalLinks/externalLink57.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91" Type="http://schemas.openxmlformats.org/officeDocument/2006/relationships/externalLink" Target="externalLinks/externalLink86.xml"/><Relationship Id="rId96" Type="http://schemas.openxmlformats.org/officeDocument/2006/relationships/externalLink" Target="externalLinks/externalLink91.xml"/><Relationship Id="rId111" Type="http://schemas.openxmlformats.org/officeDocument/2006/relationships/externalLink" Target="externalLinks/externalLink106.xml"/><Relationship Id="rId132" Type="http://schemas.openxmlformats.org/officeDocument/2006/relationships/externalLink" Target="externalLinks/externalLink127.xml"/><Relationship Id="rId140" Type="http://schemas.openxmlformats.org/officeDocument/2006/relationships/externalLink" Target="externalLinks/externalLink135.xml"/><Relationship Id="rId145" Type="http://schemas.openxmlformats.org/officeDocument/2006/relationships/externalLink" Target="externalLinks/externalLink140.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6" Type="http://schemas.openxmlformats.org/officeDocument/2006/relationships/externalLink" Target="externalLinks/externalLink101.xml"/><Relationship Id="rId114" Type="http://schemas.openxmlformats.org/officeDocument/2006/relationships/externalLink" Target="externalLinks/externalLink109.xml"/><Relationship Id="rId119" Type="http://schemas.openxmlformats.org/officeDocument/2006/relationships/externalLink" Target="externalLinks/externalLink114.xml"/><Relationship Id="rId127" Type="http://schemas.openxmlformats.org/officeDocument/2006/relationships/externalLink" Target="externalLinks/externalLink12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94" Type="http://schemas.openxmlformats.org/officeDocument/2006/relationships/externalLink" Target="externalLinks/externalLink89.xml"/><Relationship Id="rId99" Type="http://schemas.openxmlformats.org/officeDocument/2006/relationships/externalLink" Target="externalLinks/externalLink94.xml"/><Relationship Id="rId101" Type="http://schemas.openxmlformats.org/officeDocument/2006/relationships/externalLink" Target="externalLinks/externalLink96.xml"/><Relationship Id="rId122" Type="http://schemas.openxmlformats.org/officeDocument/2006/relationships/externalLink" Target="externalLinks/externalLink117.xml"/><Relationship Id="rId130" Type="http://schemas.openxmlformats.org/officeDocument/2006/relationships/externalLink" Target="externalLinks/externalLink125.xml"/><Relationship Id="rId135" Type="http://schemas.openxmlformats.org/officeDocument/2006/relationships/externalLink" Target="externalLinks/externalLink130.xml"/><Relationship Id="rId143" Type="http://schemas.openxmlformats.org/officeDocument/2006/relationships/externalLink" Target="externalLinks/externalLink138.xml"/><Relationship Id="rId148" Type="http://schemas.openxmlformats.org/officeDocument/2006/relationships/externalLink" Target="externalLinks/externalLink143.xml"/><Relationship Id="rId15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109" Type="http://schemas.openxmlformats.org/officeDocument/2006/relationships/externalLink" Target="externalLinks/externalLink10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97" Type="http://schemas.openxmlformats.org/officeDocument/2006/relationships/externalLink" Target="externalLinks/externalLink92.xml"/><Relationship Id="rId104" Type="http://schemas.openxmlformats.org/officeDocument/2006/relationships/externalLink" Target="externalLinks/externalLink99.xml"/><Relationship Id="rId120" Type="http://schemas.openxmlformats.org/officeDocument/2006/relationships/externalLink" Target="externalLinks/externalLink115.xml"/><Relationship Id="rId125" Type="http://schemas.openxmlformats.org/officeDocument/2006/relationships/externalLink" Target="externalLinks/externalLink120.xml"/><Relationship Id="rId141" Type="http://schemas.openxmlformats.org/officeDocument/2006/relationships/externalLink" Target="externalLinks/externalLink136.xml"/><Relationship Id="rId146" Type="http://schemas.openxmlformats.org/officeDocument/2006/relationships/externalLink" Target="externalLinks/externalLink141.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externalLink" Target="externalLinks/externalLink87.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externalLink" Target="externalLinks/externalLink82.xml"/><Relationship Id="rId110" Type="http://schemas.openxmlformats.org/officeDocument/2006/relationships/externalLink" Target="externalLinks/externalLink105.xml"/><Relationship Id="rId115" Type="http://schemas.openxmlformats.org/officeDocument/2006/relationships/externalLink" Target="externalLinks/externalLink110.xml"/><Relationship Id="rId131" Type="http://schemas.openxmlformats.org/officeDocument/2006/relationships/externalLink" Target="externalLinks/externalLink126.xml"/><Relationship Id="rId136" Type="http://schemas.openxmlformats.org/officeDocument/2006/relationships/externalLink" Target="externalLinks/externalLink131.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 Id="rId152" Type="http://schemas.openxmlformats.org/officeDocument/2006/relationships/calcChain" Target="calcChain.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56" Type="http://schemas.openxmlformats.org/officeDocument/2006/relationships/externalLink" Target="externalLinks/externalLink51.xml"/><Relationship Id="rId77" Type="http://schemas.openxmlformats.org/officeDocument/2006/relationships/externalLink" Target="externalLinks/externalLink72.xml"/><Relationship Id="rId100" Type="http://schemas.openxmlformats.org/officeDocument/2006/relationships/externalLink" Target="externalLinks/externalLink95.xml"/><Relationship Id="rId105" Type="http://schemas.openxmlformats.org/officeDocument/2006/relationships/externalLink" Target="externalLinks/externalLink100.xml"/><Relationship Id="rId126" Type="http://schemas.openxmlformats.org/officeDocument/2006/relationships/externalLink" Target="externalLinks/externalLink121.xml"/><Relationship Id="rId147" Type="http://schemas.openxmlformats.org/officeDocument/2006/relationships/externalLink" Target="externalLinks/externalLink142.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93" Type="http://schemas.openxmlformats.org/officeDocument/2006/relationships/externalLink" Target="externalLinks/externalLink88.xml"/><Relationship Id="rId98" Type="http://schemas.openxmlformats.org/officeDocument/2006/relationships/externalLink" Target="externalLinks/externalLink93.xml"/><Relationship Id="rId121" Type="http://schemas.openxmlformats.org/officeDocument/2006/relationships/externalLink" Target="externalLinks/externalLink116.xml"/><Relationship Id="rId142" Type="http://schemas.openxmlformats.org/officeDocument/2006/relationships/externalLink" Target="externalLinks/externalLink137.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274320</xdr:colOff>
      <xdr:row>3</xdr:row>
      <xdr:rowOff>15240</xdr:rowOff>
    </xdr:from>
    <xdr:to>
      <xdr:col>1</xdr:col>
      <xdr:colOff>449580</xdr:colOff>
      <xdr:row>3</xdr:row>
      <xdr:rowOff>15240</xdr:rowOff>
    </xdr:to>
    <xdr:sp macro="" textlink="">
      <xdr:nvSpPr>
        <xdr:cNvPr id="2" name="Line 5">
          <a:extLst>
            <a:ext uri="{FF2B5EF4-FFF2-40B4-BE49-F238E27FC236}">
              <a16:creationId xmlns:a16="http://schemas.microsoft.com/office/drawing/2014/main" id="{68756BC0-FB06-4474-928D-8A96B6E25B6C}"/>
            </a:ext>
          </a:extLst>
        </xdr:cNvPr>
        <xdr:cNvSpPr>
          <a:spLocks noChangeShapeType="1"/>
        </xdr:cNvSpPr>
      </xdr:nvSpPr>
      <xdr:spPr bwMode="auto">
        <a:xfrm flipV="1">
          <a:off x="276225" y="73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4381724</xdr:colOff>
      <xdr:row>3</xdr:row>
      <xdr:rowOff>22411</xdr:rowOff>
    </xdr:from>
    <xdr:to>
      <xdr:col>2</xdr:col>
      <xdr:colOff>345365</xdr:colOff>
      <xdr:row>3</xdr:row>
      <xdr:rowOff>22411</xdr:rowOff>
    </xdr:to>
    <xdr:cxnSp macro="">
      <xdr:nvCxnSpPr>
        <xdr:cNvPr id="3" name="Straight Connector 2">
          <a:extLst>
            <a:ext uri="{FF2B5EF4-FFF2-40B4-BE49-F238E27FC236}">
              <a16:creationId xmlns:a16="http://schemas.microsoft.com/office/drawing/2014/main" id="{C4DC8E41-7D4D-4EBD-80E7-185827DD804E}"/>
            </a:ext>
          </a:extLst>
        </xdr:cNvPr>
        <xdr:cNvCxnSpPr/>
      </xdr:nvCxnSpPr>
      <xdr:spPr>
        <a:xfrm>
          <a:off x="4841165" y="739587"/>
          <a:ext cx="8382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217170</xdr:colOff>
      <xdr:row>2</xdr:row>
      <xdr:rowOff>205740</xdr:rowOff>
    </xdr:from>
    <xdr:to>
      <xdr:col>1</xdr:col>
      <xdr:colOff>860982</xdr:colOff>
      <xdr:row>2</xdr:row>
      <xdr:rowOff>205740</xdr:rowOff>
    </xdr:to>
    <xdr:cxnSp macro="">
      <xdr:nvCxnSpPr>
        <xdr:cNvPr id="2" name="Straight Connector 1">
          <a:extLst>
            <a:ext uri="{FF2B5EF4-FFF2-40B4-BE49-F238E27FC236}">
              <a16:creationId xmlns:a16="http://schemas.microsoft.com/office/drawing/2014/main" id="{8DA9BCAE-6EED-49D7-A566-5C5D55D2AD04}"/>
            </a:ext>
          </a:extLst>
        </xdr:cNvPr>
        <xdr:cNvCxnSpPr/>
      </xdr:nvCxnSpPr>
      <xdr:spPr>
        <a:xfrm>
          <a:off x="217170" y="601980"/>
          <a:ext cx="107815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842010</xdr:colOff>
      <xdr:row>3</xdr:row>
      <xdr:rowOff>9525</xdr:rowOff>
    </xdr:from>
    <xdr:to>
      <xdr:col>3</xdr:col>
      <xdr:colOff>737235</xdr:colOff>
      <xdr:row>3</xdr:row>
      <xdr:rowOff>9525</xdr:rowOff>
    </xdr:to>
    <xdr:cxnSp macro="">
      <xdr:nvCxnSpPr>
        <xdr:cNvPr id="3" name="Straight Connector 2">
          <a:extLst>
            <a:ext uri="{FF2B5EF4-FFF2-40B4-BE49-F238E27FC236}">
              <a16:creationId xmlns:a16="http://schemas.microsoft.com/office/drawing/2014/main" id="{3633162A-E5E1-45AC-A7F4-0A8049D73D2E}"/>
            </a:ext>
          </a:extLst>
        </xdr:cNvPr>
        <xdr:cNvCxnSpPr/>
      </xdr:nvCxnSpPr>
      <xdr:spPr>
        <a:xfrm>
          <a:off x="4202430" y="626745"/>
          <a:ext cx="174688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285750</xdr:colOff>
      <xdr:row>3</xdr:row>
      <xdr:rowOff>9525</xdr:rowOff>
    </xdr:from>
    <xdr:to>
      <xdr:col>1</xdr:col>
      <xdr:colOff>925952</xdr:colOff>
      <xdr:row>3</xdr:row>
      <xdr:rowOff>9525</xdr:rowOff>
    </xdr:to>
    <xdr:cxnSp macro="">
      <xdr:nvCxnSpPr>
        <xdr:cNvPr id="2" name="Straight Connector 1">
          <a:extLst>
            <a:ext uri="{FF2B5EF4-FFF2-40B4-BE49-F238E27FC236}">
              <a16:creationId xmlns:a16="http://schemas.microsoft.com/office/drawing/2014/main" id="{73C5B7A6-598C-491C-9671-C34F6187AA00}"/>
            </a:ext>
          </a:extLst>
        </xdr:cNvPr>
        <xdr:cNvCxnSpPr/>
      </xdr:nvCxnSpPr>
      <xdr:spPr>
        <a:xfrm>
          <a:off x="285750" y="626745"/>
          <a:ext cx="105930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1000125</xdr:colOff>
      <xdr:row>3</xdr:row>
      <xdr:rowOff>15240</xdr:rowOff>
    </xdr:from>
    <xdr:to>
      <xdr:col>3</xdr:col>
      <xdr:colOff>567659</xdr:colOff>
      <xdr:row>3</xdr:row>
      <xdr:rowOff>22860</xdr:rowOff>
    </xdr:to>
    <xdr:cxnSp macro="">
      <xdr:nvCxnSpPr>
        <xdr:cNvPr id="3" name="Straight Connector 2">
          <a:extLst>
            <a:ext uri="{FF2B5EF4-FFF2-40B4-BE49-F238E27FC236}">
              <a16:creationId xmlns:a16="http://schemas.microsoft.com/office/drawing/2014/main" id="{67245819-0864-41EE-ADD6-113D583BCE4D}"/>
            </a:ext>
          </a:extLst>
        </xdr:cNvPr>
        <xdr:cNvCxnSpPr/>
      </xdr:nvCxnSpPr>
      <xdr:spPr>
        <a:xfrm>
          <a:off x="4131945" y="632460"/>
          <a:ext cx="1213454"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556260</xdr:colOff>
      <xdr:row>2</xdr:row>
      <xdr:rowOff>297180</xdr:rowOff>
    </xdr:from>
    <xdr:to>
      <xdr:col>1</xdr:col>
      <xdr:colOff>746760</xdr:colOff>
      <xdr:row>2</xdr:row>
      <xdr:rowOff>297180</xdr:rowOff>
    </xdr:to>
    <xdr:sp macro="" textlink="">
      <xdr:nvSpPr>
        <xdr:cNvPr id="2" name="Line 20">
          <a:extLst>
            <a:ext uri="{FF2B5EF4-FFF2-40B4-BE49-F238E27FC236}">
              <a16:creationId xmlns:a16="http://schemas.microsoft.com/office/drawing/2014/main" id="{3BFD8FED-53C0-4AFB-ADF8-3B02466504E5}"/>
            </a:ext>
          </a:extLst>
        </xdr:cNvPr>
        <xdr:cNvSpPr>
          <a:spLocks noChangeShapeType="1"/>
        </xdr:cNvSpPr>
      </xdr:nvSpPr>
      <xdr:spPr bwMode="auto">
        <a:xfrm>
          <a:off x="441960" y="845820"/>
          <a:ext cx="7467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1028700</xdr:colOff>
      <xdr:row>3</xdr:row>
      <xdr:rowOff>22860</xdr:rowOff>
    </xdr:from>
    <xdr:to>
      <xdr:col>3</xdr:col>
      <xdr:colOff>106680</xdr:colOff>
      <xdr:row>3</xdr:row>
      <xdr:rowOff>22860</xdr:rowOff>
    </xdr:to>
    <xdr:sp macro="" textlink="">
      <xdr:nvSpPr>
        <xdr:cNvPr id="3" name="Line 20">
          <a:extLst>
            <a:ext uri="{FF2B5EF4-FFF2-40B4-BE49-F238E27FC236}">
              <a16:creationId xmlns:a16="http://schemas.microsoft.com/office/drawing/2014/main" id="{3D9D56AD-F6CA-4917-A4AD-FD87ED162FBE}"/>
            </a:ext>
          </a:extLst>
        </xdr:cNvPr>
        <xdr:cNvSpPr>
          <a:spLocks noChangeShapeType="1"/>
        </xdr:cNvSpPr>
      </xdr:nvSpPr>
      <xdr:spPr bwMode="auto">
        <a:xfrm>
          <a:off x="5113020" y="876300"/>
          <a:ext cx="6324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868680</xdr:colOff>
      <xdr:row>1</xdr:row>
      <xdr:rowOff>194310</xdr:rowOff>
    </xdr:from>
    <xdr:to>
      <xdr:col>1</xdr:col>
      <xdr:colOff>1744980</xdr:colOff>
      <xdr:row>1</xdr:row>
      <xdr:rowOff>194310</xdr:rowOff>
    </xdr:to>
    <xdr:cxnSp macro="">
      <xdr:nvCxnSpPr>
        <xdr:cNvPr id="2" name="Straight Connector 1">
          <a:extLst>
            <a:ext uri="{FF2B5EF4-FFF2-40B4-BE49-F238E27FC236}">
              <a16:creationId xmlns:a16="http://schemas.microsoft.com/office/drawing/2014/main" id="{92DA1DEF-5B7C-4243-9337-15D14F338C1A}"/>
            </a:ext>
          </a:extLst>
        </xdr:cNvPr>
        <xdr:cNvCxnSpPr/>
      </xdr:nvCxnSpPr>
      <xdr:spPr>
        <a:xfrm>
          <a:off x="1219200" y="407670"/>
          <a:ext cx="8763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Binh\Ph&#243;%20S&#172;n%20-%20T&#169;n%20K&#250;%20(giai%20&#174;o&#185;n%20I).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Documents%20and%20Settings\btan\My%20Documents\Ke%20hoach%20NSNN%202008\Du%20toan%20HDND-UBND\Ngoc\Duong%20HCM\Du%20toan\Nhanh%20Dong\Du%20toan%20dieu%20chinh\DT%20dieu%20ch&#216;nh%20468-477%20(lap)\D&#249;%20to&#184;n%20&#174;i&#210;u%20ch&#216;nh%20Km468-Km477.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XDCB3\C\My%20Documents\benthuy1-xld.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May03\c\CACULATION%20OF%20ESCALATION\Escalation.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Nst\bui%20thanh%20an\CS3408\Standard\RPT.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F:\CS3408\Standard\RPT.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Documents%20and%20Settings\User\Local%20Settings\Temporary%20Internet%20Files\Content.IE5\FQ79QHB6\CS3408\Standard\RPT.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may3\TD2%20(D)\CS3408\Standard\RPT.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May1\c\KINH%20DOANH%201\DU%20TOAN%20KHAO%20SAT\BONG%20SON%20BAN%20THACH\DuyThanh\Work%20Quantity\BANTHA~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A:\B&#167;HDA\Du%20Toan\LUONG-PMU.HCM\DuToanCThuc\DToan%20PD1%20HAU28-5\D257-272_TVlap_trin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My%20Documents\XDCB\Ph&#243;%20S&#172;n%20-%20T&#169;n%20K&#250;%20(giai%20&#174;o&#185;n%20I).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uong_kh\dung_chung\My%20Documents\QTCNVHHK.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May2\Newdesign\TINHMO.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Documents%20and%20Settings\btan\My%20Documents\Ke%20hoach%20NSNN%202008\Du%20toan%20HDND-UBND\kl%20dung%20d12\Luu%20o%20D%20old\Dutoan\QUANGNAM\NguyenHoang\N-Hoang(KT)duyet%20them%208m.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phuongdt\c\DTCTDuong%20HCM\PD2\Duong272-287.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Nen\kinhte%20(c)\Documents%20and%20Settings\Lao%20Cai\My%20Documents\tinhchi%20phi%20BQL.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Suong_kh\dung_chung\My%20Documents\CTNTTH.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XDCB1\C\My%20Documents\Hoanganh\My%20Documents\Vinh%20-%20ngh&#214;%20an\TG%20Vinh.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XDCB1\C\My%20Documents\Hoanganh\Tay%20Thanh.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Thanhvinh\dutoan\MINH\DU%20TOAN\G2\DT-G2-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Thanhvinh\dutoan\unzipped\SOKT-Q3CT\SOKT-Q3C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ser1\c\Qu&#182;n%20l&#253;%20h&#229;%20s&#172;\D&#249;%20to&#184;n%20c&#184;c%20c&#171;ng%20tr&#215;nh\DZNHADA.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dcsvr02\NSNN-DP$\Hang\Bieu%20mau%20thu%202003%20vong%20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G:\so%20ke%20hoach\SKH\Data\CONGDOAN\2004\B-CAOQ~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G:\Tu&#184;n%202001-2005\Tu&#202;n%20quy&#213;t%20to&#184;n%20c&#184;c%20c&#171;ng%20tr&#215;nh%20XDCB\TG%20Vinh.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Documents%20and%20Settings\User\Local%20Settings\Temporary%20Internet%20Files\Content.IE5\FQ79QHB6\Tu&#184;n%202001-2005\Tu&#202;n%20quy&#213;t%20to&#184;n%20c&#184;c%20c&#171;ng%20tr&#215;nh%20XDCB\TG%20Vinh.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may3\TD2%20(D)\Tu&#184;n%202001-2005\Tu&#202;n%20quy&#213;t%20to&#184;n%20c&#184;c%20c&#171;ng%20tr&#215;nh%20XDCB\TG%20Vinh.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Documents%20and%20Settings\btan\My%20Documents\Ke%20hoach%20NSNN%202008\Du%20toan%20HDND-UBND\My%20Document\Takhoa\TAKHOA1.xls" TargetMode="External"/></Relationships>
</file>

<file path=xl/externalLinks/_rels/externalLink126.xml.rels><?xml version="1.0" encoding="UTF-8" standalone="yes"?>
<Relationships xmlns="http://schemas.openxmlformats.org/package/2006/relationships"><Relationship Id="rId1" Type="http://schemas.microsoft.com/office/2006/relationships/xlExternalLinkPath/xlPathMissing" Target="Q3-01-duyet.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Presario\c\My%20Documents\XUANHA\tantt\QTCNVHHK.XLS" TargetMode="External"/></Relationships>
</file>

<file path=xl/externalLinks/_rels/externalLink128.xml.rels><?xml version="1.0" encoding="UTF-8" standalone="yes"?>
<Relationships xmlns="http://schemas.openxmlformats.org/package/2006/relationships"><Relationship Id="rId1" Type="http://schemas.microsoft.com/office/2006/relationships/xlExternalLinkPath/xlPathMissing" Target="DTDZ22KVAH.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Nhan\c\TIEN\hoasenbosung.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Khoan%20cong%20truong%20Tan%20De.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May1\c\Duy%20Thanh\Survey-Geo-Inves\533\Du%20toan\24-04-03\Dongia1.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Thanhvinh\dutoan\QLo15A\BC11cau-QL15A-3.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nh-dt\c\DUTOAN\DINHMUC\KS06.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h4\d\Xom%20sung\C&#171;%20chuy&#170;n\T&#230;ng%205\DT%20b&#230;%20sung%20c&#199;u%20Th&#185;nh%20M&#252;\Luu%20o%20D%20old\Dutoan\Ninh%20thuan\Quoc_Lo_27\Luu%20o%20D%20old\Dutoan\QUANGNAM\NguyenHoang\N-Hoang(KT)duyet%20them%208m.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A:\B&#167;HDA\Du%20Toan\LUONG-PMU.HCM\PD1\Cong257-272.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huong\c\DUTOAN\Dg-hochiminh\Dacrong-tarut\Dacrong-tarut(dm)\%20duong257-272.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Vinhptt\dutoan\Qnam\QLo%2014B\Cong\cong32-38.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Documents%20and%20Settings\User\Local%20Settings\Temporary%20Internet%20Files\Content.IE5\FQ79QHB6\LIEN\VIET\XUANNHA\IN\LK,TKE35MAU.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A:\QLo46-Ro\Km34+803-Km49+611HA.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A:\Linh.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ocuments%20and%20Settings\btan\My%20Documents\Ke%20hoach%20NSNN%202008\Du%20toan%20HDND-UBND\TKTC-Cau\Calculation\BAN18M1.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Kythuat1\d\be1\du%20toan%20trinh%20duyet\NEW\DT-MOI\NGHEAN\CUALO\TBA110cu.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T_vinh\dutoan\DUTOAN\Dg%20Ho%20chi%20Minh\Atep-ThanhMy\DRong-Tarut%20BV\BenTat\cauBtat8.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Hungnd\dutoan-v\DUTOAN\Qnam\CauGiapBa\TKKT-Giapba.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T_vinh\dutoan\DUTOAN\Qnam\OngTrang\KTTC-%20Ong%20Trang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ay1\c\My%20Documents\DUNG\BAITA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s%20and%20Settings\btan\My%20Documents\Ke%20hoach%20NSNN%202008\Du%20toan%20HDND-UBND\TTCP-LI.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Thanhvinh\dutoan\May1\KIEN\QL32\DT3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h4\d\Xom%20sung\KHECOSC.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ay03\c\Son\DARANG\Culvert\Check%204+1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PROJECT\PROP\DA0630\INQ'Y\STEEL\DA0463BQ.XLW"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Documents%20and%20Settings\Computer\My%20Documents\Hoa\Den%20bu\mia%20duong\LOCLDT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ay1\g\SonCN\Calcul\Pile%20of%20A1(SBNo.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huy_th\share\My%20Documents\XDCB\Ph&#243;%20S&#172;n%20-%20T&#169;n%20K&#250;%20(giai%20&#174;o&#185;n%20I).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ay1\Disk%20C\phong\traly\tru4\BTINHT4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AY11\C\KTCNC\QHANHM2\TRALY\BANTINH\TRU\TRUT2T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h4\d\Xom%20sung\HAO\DTSC\CAU-CHE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G:\DOCUMENT\DAUTHAU\Dungquat\GOI3\DUNGQUAT-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DOCUMENT\DAUTHAU\Dungquat\GOI3\DUNGQUAT-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Documents%20and%20Settings\User\Local%20Settings\Temporary%20Internet%20Files\Content.IE5\FQ79QHB6\DOCUMENT\DAUTHAU\Dungquat\GOI3\DUNGQUAT-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IEN2\C\DOCUMENT\DAUTHAU\Dungquat\GOI3\DUNGQUAT-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KT-KH%20(C)\Documents%20and%20Settings\Administrator.VINACONE-0MBOMQ\My%20Documents\Book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angdai\b\DANH-DAI\Revised%20Construction%20schedule\Revised%20construction%20schedul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Thanhvinh\dutoan\THUYF\ql38\tkkt-ql38-1-g-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3nsdp30\my%20documents\My%20Documents\Microsoft%20Excel\Revenue\T001228%20Du%20kien%20so%20thuong%20vuot%20thu%20200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Vttb1\d\An%20VTTB\A1_Traly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DFA2005\My%20Documents\BINH\BANG%20TANG%20GIO.xls"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Dt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ay_2\c\Cuong-497\Abutmen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Documents%20and%20Settings\btan\My%20Documents\Ke%20hoach%20NSNN%202008\Du%20toan%20HDND-UBND\Tang%20465\Be%20cang%20dam\Hai%20Bridge-calculation%20shee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ay2\d\HUONG\HCM_BVTC\DT-cac%20cong.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Worksheet%20in%20Pier-body-P5"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i\c\KIM%20ANH\Quoc%20lo%2049\Du%20thau%20Cong%20trinh%20qu&#232;c%20l&#233;%2049%20&#167;BNA.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User1\c\Qu&#182;n%20l&#253;%20h&#229;%20s&#172;\D&#249;%20to&#184;n%20c&#184;c%20c&#171;ng%20tr&#215;nh\D&#249;%20to&#184;n%20Ng&#185;n%20so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Documents%20and%20Settings\User\Local%20Settings\Temporary%20Internet%20Files\Content.IE5\FQ79QHB6\My%20Documents\Ph&#243;%20S&#172;n%20-%20T&#169;n%20K&#250;%20(giai%20&#174;o&#185;n%20I).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ay3\TD2%20(D)\My%20Documents\Ph&#243;%20S&#172;n%20-%20T&#169;n%20K&#250;%20(giai%20&#174;o&#185;n%20I).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Documents%20and%20Settings\User\Local%20Settings\Temporary%20Internet%20Files\Content.IE5\FQ79QHB6\My%20Documents\XDCB\Ph&#243;%20S&#172;n%20-%20T&#169;n%20K&#250;%20(giai%20&#174;o&#185;n%20I).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May1\diac1\TenRieng\Huong\dungquat\05-08\KCAD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IEN2\C\WINDOWS\TEMP\3533\99Q\99Q3657\99Q3299(REV.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CTWB\DTM\DTM.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Documents%20and%20Settings\User\Local%20Settings\Temporary%20Internet%20Files\Content.IE5\FQ79QHB6\DOCUME~1\HOANGC~1\LOCALS~1\Temp\Rar$DI00.547\CTWB\DTM\DTM.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Lich\bao%20gia\Nam%202002\Bao%20gia\Bao%20gia\BAOGIA\Kd_Bgc\10-2K1_bgc_ndducV1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Kh4\d\Xom%20sung\C&#171;%20chuy&#170;n\T&#230;ng%201\C&#199;u%20&#167;&#203;p%20M&#173;ng%20-%20ch&#243;%20lo&#184;t.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dtTKKT-98-10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Kh4\d\Xom%20sung\My%20Documents\C&#171;%20chuy&#170;n\C&#199;u%205%20Th&#168;ng%20Long\C&#199;u%20Ch&#238;%20G&#231;.xls" TargetMode="External"/></Relationships>
</file>

<file path=xl/externalLinks/_rels/externalLink51.xml.rels><?xml version="1.0" encoding="UTF-8" standalone="yes"?>
<Relationships xmlns="http://schemas.openxmlformats.org/package/2006/relationships"><Relationship Id="rId1" Type="http://schemas.microsoft.com/office/2006/relationships/xlExternalLinkPath/xlPathMissing" Target="DTN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May12\c\KA\phapvan\dt-tkkttc1-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Lu_thanh_binh\d\Luu_Tru\Ltb_ktkh\DZ220KV_Dau_Noi_sau_tram_500kV_Ha_Tinh\Gia_thau.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May5\d\THUYF\BACGIANG\lxa-CX\dt-CX-G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May3\may3_c\LIEN\TPDN\KHUETR\dthc.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uong_kh\dung_chung\My%20Documents\tantt\tantt\tantt\BSQ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G:\My%20Documents\XDCB\Giang\Ctao%20luoi%20khu%20Chau%20Giang%20B.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May1\DB-TDC%20(E)\Giang\Ctao%20luoi%20khu%20Chau%20Giang%20B.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Documents%20and%20Settings\User\Local%20Settings\Temporary%20Internet%20Files\Content.IE5\FQ79QHB6\My%20Documents\XDCB\Giang\Ctao%20luoi%20khu%20Chau%20Giang%20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ung%20Quat\Goi3\PNT-P3.xls" TargetMode="External"/></Relationships>
</file>

<file path=xl/externalLinks/_rels/externalLink60.xml.rels><?xml version="1.0" encoding="UTF-8" standalone="yes"?>
<Relationships xmlns="http://schemas.openxmlformats.org/package/2006/relationships"><Relationship Id="rId1" Type="http://schemas.microsoft.com/office/2006/relationships/xlExternalLinkPath/xlPathMissing" Target="DT-THL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Documents%20and%20Settings\User\Local%20Settings\Temporary%20Internet%20Files\Content.IE5\FQ79QHB6\A-TUAN\WORK\HAININH\DOC-XLS\DV74.XLS"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KM272-~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May22\d\DUCLAP\GJND\TINHMOA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Kh4\d\Xom%20sung\LVTRIN~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Kh4\d\Xom%20sung\Cau-chet.XLS" TargetMode="External"/></Relationships>
</file>

<file path=xl/externalLinks/_rels/externalLink67.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XDCB1\C\yenthanh%20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2007\VBPrograms\EMIS\Hoso_Excel_Template\HoSo_T9\HoSo_TieuHoc_T9.xlt"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y1\c\Nam\Hoi%20Doi\De%20cuong\DCTMOM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F:\KontumADB\ADB\DTADB\TD\47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Documents%20and%20Settings\User\Local%20Settings\Temporary%20Internet%20Files\Content.IE5\FQ79QHB6\DOCUME~1\HOANGC~1\LOCALS~1\Temp\Rar$DI00.547\KontumADB\ADB\DTADB\TD\471.xls" TargetMode="External"/></Relationships>
</file>

<file path=xl/externalLinks/_rels/externalLink72.xml.rels><?xml version="1.0" encoding="UTF-8" standalone="yes"?>
<Relationships xmlns="http://schemas.openxmlformats.org/package/2006/relationships"><Relationship Id="rId1" Type="http://schemas.microsoft.com/office/2006/relationships/xlExternalLinkPath/xlPathMissing" Target="Dt22kvd.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Xdcb1\d\BE%203\110%20nghia%20dan\DT%20Cualo.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may3\TD2%20(D)\My%20Documents\ho%20so%20dau%20thau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Xdcb1\d\BE%203\LE%20LOI%20-nam%20vinh\Lan\Nghe%20an\QT%20Ben%20thuy1.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Kh4\d\Xom%20sung\Dinh%20muc\DMUC.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G:\Documents%20and%20Settings\Computer\My%20Documents\Hoa\Den%20bu\DMLDTB.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Haivt\c\NEWTHUYVAN.xls" TargetMode="External"/></Relationships>
</file>

<file path=xl/externalLinks/_rels/externalLink79.xml.rels><?xml version="1.0" encoding="UTF-8" standalone="yes"?>
<Relationships xmlns="http://schemas.openxmlformats.org/package/2006/relationships"><Relationship Id="rId1" Type="http://schemas.microsoft.com/office/2006/relationships/xlExternalLinkPath/xlPathMissing" Target="PHUTRO50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EN2\C\WINDOWS\TEMP\3533\99Q\99Q3657\99Q3299(REV.1).xls" TargetMode="External"/></Relationships>
</file>

<file path=xl/externalLinks/_rels/externalLink80.xml.rels><?xml version="1.0" encoding="UTF-8" standalone="yes"?>
<Relationships xmlns="http://schemas.openxmlformats.org/package/2006/relationships"><Relationship Id="rId1" Type="http://schemas.microsoft.com/office/2006/relationships/xlExternalLinkPath/xlPathMissing" Target="dtk486.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May12\c\KA\phapvan\dt-tkkttc.xls" TargetMode="External"/></Relationships>
</file>

<file path=xl/externalLinks/_rels/externalLink82.xml.rels><?xml version="1.0" encoding="UTF-8" standalone="yes"?>
<Relationships xmlns="http://schemas.openxmlformats.org/package/2006/relationships"><Relationship Id="rId1" Type="http://schemas.microsoft.com/office/2006/relationships/xlExternalLinkPath/xlPathMissing" Target="CTCLCH~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Thanhvinh\dutoan\MINH\DU%20TOAN\G2\DT-thl.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173;%20to&#184;n\M&#167;%20Anh%20S&#172;n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G:\Documents%20and%20Settings\Computer\My%20Documents\Hoa\Den%20bu\mia%20duong\LDDOLOC.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IEN2\C\WINDOWS\TEMP\3533\96Q\96q2588\PANEL.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Documents%20and%20Settings\btan\My%20Documents\Ke%20hoach%20NSNN%202008\Du%20toan%20HDND-UBND\DOCUMENT\DAUTHAU\Dungquat\GOI3\DUNGQUAT-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Thanhvinh\dutoan\May1\KIEN\QL32\DT-TN.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D:\Documents%20and%20Settings\btan\My%20Documents\Ke%20hoach%20NSNN%202008\Du%20toan%20HDND-UBND\Bi\unzipped\DIEN18\Dongi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i_kh\huong_xl1\Congviec\Tam.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XDCB1\C\My%20Documents\Hoanganh\Hoa\Van%20Giang%2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PH99\HYNGOAI\TKKT1km\lan3\DTlan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XDCB1\C\My%20Documents\Giang\DOICOCBG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Xdcb1\d\DIEP\BANVE\110cua%20lo\TKKT\ptkt110cualo.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Documents%20and%20Settings\btan\My%20Documents\Ke%20hoach%20NSNN%202008\Du%20toan%20HDND-UBND\Duc%20KH-TT\KL%20Tong%20DT-BS\Du%20toan%20DCBS%20Km523%20-Km538+642.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Hoc\TKMH%20Cau%20Thep\vu%20xuan%20hai\HH-TKMHCT2.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Presario\c\My%20Documents\HSMAU\KHUTEN.XLS" TargetMode="External"/></Relationships>
</file>

<file path=xl/externalLinks/_rels/externalLink97.xml.rels><?xml version="1.0" encoding="UTF-8" standalone="yes"?>
<Relationships xmlns="http://schemas.openxmlformats.org/package/2006/relationships"><Relationship Id="rId1" Type="http://schemas.microsoft.com/office/2006/relationships/xlExternalLinkPath/xlPathMissing" Target="M%2067"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Documents%20and%20Settings\btan\My%20Documents\Ke%20hoach%20NSNN%202008\Du%20toan%20HDND-UBND\Tung\Dang-lam\Qtrung-Caicui\TKKT\Khoiluong_TKKT(new).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Xdcb1\d\BE%203\110%20nghia%20dan\CAPITAL\110TKKT\dongxu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00000000"/>
      <sheetName val="So Do"/>
      <sheetName val="KTTSCD - DLNA"/>
      <sheetName val="Sheet1"/>
      <sheetName val="quÝ1"/>
      <sheetName val="10000000"/>
      <sheetName val="20000000"/>
      <sheetName val="30000000"/>
      <sheetName val="40000000"/>
      <sheetName val="50000000"/>
      <sheetName val="60000000"/>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T4"/>
      <sheetName val="T5"/>
      <sheetName val="T6"/>
      <sheetName val="T.7"/>
      <sheetName val="T.8"/>
      <sheetName val="T8 (2)"/>
      <sheetName val="T.9"/>
      <sheetName val="T.10"/>
      <sheetName val="T.11"/>
      <sheetName val="T.12"/>
      <sheetName val="T10"/>
      <sheetName val="T11 "/>
      <sheetName val="Sheet3"/>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5 nam (tach)"/>
      <sheetName val="5 nam (tach) (2)"/>
      <sheetName val="KH 2003"/>
      <sheetName val="tmt4"/>
      <sheetName val="t3-01"/>
      <sheetName val="t4-01"/>
      <sheetName val="t5-01"/>
      <sheetName val="t6-01"/>
      <sheetName val="t7-01"/>
      <sheetName val="t8-01"/>
      <sheetName val="t9-01"/>
      <sheetName val="t10-01"/>
      <sheetName val="t11-01"/>
      <sheetName val="t12-"/>
      <sheetName val="t1"/>
      <sheetName val="t2"/>
      <sheetName val="t3"/>
      <sheetName val="t06"/>
      <sheetName val="t07"/>
      <sheetName val="t08"/>
      <sheetName val="t09"/>
      <sheetName val="t11"/>
      <sheetName val="t12"/>
      <sheetName val="0103"/>
      <sheetName val="0203"/>
      <sheetName val="th-nop"/>
      <sheetName val="th"/>
      <sheetName val="fOOD"/>
      <sheetName val="FORM hc"/>
      <sheetName val="FORM pc"/>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TH Ky Anh"/>
      <sheetName val="Sheet2 (2)"/>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tong hop"/>
      <sheetName val="phan tich DG"/>
      <sheetName val="gia vat lieu"/>
      <sheetName val="gia xe may"/>
      <sheetName val="gia nhan cong"/>
      <sheetName val="XL4Test5"/>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kl m m d"/>
      <sheetName val="kl vt tho"/>
      <sheetName val="kl dat"/>
      <sheetName val="Sheet4"/>
      <sheetName val="xin kinh phi"/>
      <sheetName val="lan trai"/>
      <sheetName val="thuoc no"/>
      <sheetName val="so thuc pham"/>
      <sheetName val="Bia"/>
      <sheetName val="Tm"/>
      <sheetName val="THKP"/>
      <sheetName val="DGi"/>
      <sheetName val="CV den trong to聮g"/>
      <sheetName val="TH  goi 4-x"/>
      <sheetName val="PNT_QUOT__3"/>
      <sheetName val="COAT_WRAP_QIOT__3"/>
      <sheetName val="CamPha"/>
      <sheetName val="MongCai"/>
      <sheetName val="70000000"/>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ȴ0000000"/>
      <sheetName val="BangTH"/>
      <sheetName val="Xaylap "/>
      <sheetName val="Nhan cong"/>
      <sheetName val="Thietbi"/>
      <sheetName val="Diengiai"/>
      <sheetName val="Vanchuyen"/>
      <sheetName val="Km27' - Km278"/>
      <sheetName val="XLÇ_x0015_oppy"/>
      <sheetName val="Thang06-2002"/>
      <sheetName val="Thang07-2002"/>
      <sheetName val="Thang08-2002"/>
      <sheetName val="Thang09-2002"/>
      <sheetName val="Thang10-2002 "/>
      <sheetName val="Thang11-2002"/>
      <sheetName val="Thang12-2002"/>
      <sheetName val="Sheet1 (3)"/>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Bao cao KQTH quy hoach 135"/>
      <sheetName val="Sheet5"/>
      <sheetName val="Sheet6"/>
      <sheetName val="Sheet7"/>
      <sheetName val="Sheet8"/>
      <sheetName val="Sheet9"/>
      <sheetName val="Sheet10"/>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Oð mai 279"/>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PNT-QUOT-D150#3"/>
      <sheetName val="PNT-QUOT-H153#3"/>
      <sheetName val="PNT-QUOT-K152#3"/>
      <sheetName val="PNT-QUOT-H146#3"/>
      <sheetName val="Shedt1"/>
      <sheetName val="_x0012_0000000"/>
      <sheetName val="XXXXX\XX"/>
      <sheetName val="SOLIEU"/>
      <sheetName val="TINHTOAN"/>
      <sheetName val="Cong ban 1,5_x0013__x0000_"/>
      <sheetName val="mau kiem ke"/>
      <sheetName val="quyet toan HD 2000"/>
      <sheetName val="quyet toan hoa don 2001"/>
      <sheetName val="kiem ke hoa don 2001"/>
      <sheetName val="QUY III 02"/>
      <sheetName val="QUY IV 02"/>
      <sheetName val="QUYET TOAN 02"/>
      <sheetName val="Sheet15"/>
      <sheetName val="BKLBD"/>
      <sheetName val="PTDG"/>
      <sheetName val="DTCT"/>
      <sheetName val="vlct"/>
      <sheetName val="Sheet11"/>
      <sheetName val="Sheet12"/>
      <sheetName val="Sheet13"/>
      <sheetName val="Sheet14"/>
      <sheetName val="cocB40 5B"/>
      <sheetName val="cocD50 9A"/>
      <sheetName val="cocD75 16"/>
      <sheetName val="coc B80 TD25"/>
      <sheetName val="P27 B80"/>
      <sheetName val="Coc23 B80"/>
      <sheetName val="cong B80 C4"/>
      <sheetName val="T_x000b_331"/>
      <sheetName val="Km283 - Jm284"/>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Tong (op"/>
      <sheetName val="Coc 4ieu"/>
      <sheetName val="CV di ngoai to~g"/>
      <sheetName val="nghi dinhmCP"/>
      <sheetName val="CVpden trong tong"/>
      <sheetName val="5 nam (tach) x2)"/>
      <sheetName val="Kѭ284"/>
      <sheetName val="Km&quot;80"/>
      <sheetName val="Lap ®at ®hÖn"/>
      <sheetName val="0304"/>
      <sheetName val="0904"/>
      <sheetName val="1204"/>
      <sheetName val="80000000"/>
      <sheetName val="90000000"/>
      <sheetName val="a0000000"/>
      <sheetName val="b0000000"/>
      <sheetName val="c0000000"/>
      <sheetName val="ADKT"/>
      <sheetName val="Áo"/>
      <sheetName val="xdcb 01-2003"/>
      <sheetName val="TL33-13.14"/>
      <sheetName val="tlđm190337,8"/>
      <sheetName val="GC190337,8"/>
      <sheetName val="033,7,8"/>
      <sheetName val="TL033 ,2,4"/>
      <sheetName val="TL 0331,2"/>
      <sheetName val="033-1,4"/>
      <sheetName val="TL033,19,5"/>
      <sheetName val="Don gia"/>
      <sheetName val="Nhap du lieu"/>
      <sheetName val="Macro1"/>
      <sheetName val="Macro2"/>
      <sheetName val="Macro3"/>
      <sheetName val="TNghiªm T_x0002_ "/>
      <sheetName val="tt-_x0014_BA"/>
      <sheetName val="TD_x0014_"/>
      <sheetName val="_x0014_.12"/>
      <sheetName val="QD c5a HDQT (2)"/>
      <sheetName val="_x0003_hart1"/>
      <sheetName val="p0000000"/>
      <sheetName val="TAU"/>
      <sheetName val="KHACH"/>
      <sheetName val="BC1"/>
      <sheetName val="BC2"/>
      <sheetName val="BAO CAO AN"/>
      <sheetName val="BANGKEKHACH"/>
      <sheetName val="Du tnan chi tiet coc nuoc"/>
      <sheetName val="Baocao"/>
      <sheetName val="UT"/>
      <sheetName val="TongHopHD"/>
      <sheetName val="K43"/>
      <sheetName val="THKL"/>
      <sheetName val="PL43"/>
      <sheetName val="K43+0.00 - 338 Trai"/>
      <sheetName val="thaß26"/>
      <sheetName val=""/>
      <sheetName val="Sÿÿÿÿ"/>
      <sheetName val="quÿÿ"/>
      <sheetName val="Khac DP"/>
      <sheetName val="Khoi than "/>
      <sheetName val="B3_208_than"/>
      <sheetName val="B3_208_TU"/>
      <sheetName val="B3_208_TW"/>
      <sheetName val="B3_208_DP"/>
      <sheetName val="B3_208_khac"/>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PNT-P3.xlsUTong hop (2)"/>
      <sheetName val="Km276 - Ke277"/>
      <sheetName val="[PNT-P3.xlsUKm279 - Km280"/>
      <sheetName val="ct luong "/>
      <sheetName val="Nhap 6T"/>
      <sheetName val="baocaochinh(qui1.05) (DC)"/>
      <sheetName val="Ctuluongq.1.05"/>
      <sheetName val="BANG PHAN BO qui1.05(DC)"/>
      <sheetName val="BANG PHAN BO quiII.05"/>
      <sheetName val="bao cac cinh Qui II-2005"/>
      <sheetName val="gìIÏÝ_x001c_Ã_x0008_ç¾{è"/>
      <sheetName val="ESTI."/>
      <sheetName val="DI-ESTI"/>
      <sheetName val="Song ban 0,7x0,7"/>
      <sheetName val="Cong ban 0,8x ,8"/>
      <sheetName val="TNghiÖ- VL"/>
      <sheetName val="Package1"/>
      <sheetName val="BCDSPS"/>
      <sheetName val="BCDKT"/>
      <sheetName val="XNxlva sxthanKCIÉ"/>
      <sheetName val="_x000b_luong phu"/>
      <sheetName val="GS02-thu0TM"/>
      <sheetName val="ၔong hop QL48 - 2"/>
      <sheetName val="Cong ban 1,5_x0013_?"/>
      <sheetName val="gVL"/>
      <sheetName val="Thang8-02"/>
      <sheetName val="Thang9-02"/>
      <sheetName val="Thang10-02"/>
      <sheetName val="Thang11-02"/>
      <sheetName val="Thang12-02"/>
      <sheetName val="Thang01-03"/>
      <sheetName val="Thang02-03"/>
      <sheetName val="7000 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Dong$bac"/>
      <sheetName val="30100000"/>
      <sheetName val="TDT-TBࡁ"/>
      <sheetName val="Op mai 2_x000c__x0000_"/>
      <sheetName val="_x0000_bÑi_x0003__x0000__x0000__x0000__x0000_²r_x0013__x0000_"/>
      <sheetName val="k, vt tho"/>
      <sheetName val="Km_x0012_77 "/>
      <sheetName val="K-280 - Km281"/>
      <sheetName val="Km280 ࠭ Km281"/>
      <sheetName val="_x0000__x000f__x0000__x0000__x0000_½"/>
      <sheetName val="_x0000__x0000_²r"/>
      <sheetName val="_x0000__x0000__x0000__x0000__x0000_M pc_x0006__x0000__x0000_CamPh_x0000__x0000_"/>
      <sheetName val="_x0000__x000d__x0000__x0000__x0000_âO"/>
      <sheetName val="CV den trong to?g"/>
      <sheetName val="?0000000"/>
      <sheetName val="Diem mon hoc"/>
      <sheetName val="Tong hop diem"/>
      <sheetName val="HoTen-khong duoc xoa"/>
      <sheetName val="FORM jc"/>
      <sheetName val="Ton 31.1"/>
      <sheetName val="NhapT.2"/>
      <sheetName val="Xuat T.2"/>
      <sheetName val="Ton 28.2"/>
      <sheetName val="H.Tra"/>
      <sheetName val="Hang CTY TRA LAI"/>
      <sheetName val="Hang NV Tra Lai"/>
      <sheetName val="Thang 07"/>
      <sheetName val="T10-05"/>
      <sheetName val="T9-05"/>
      <sheetName val="t805"/>
      <sheetName val="11T"/>
      <sheetName val="9T"/>
      <sheetName val="Km266"/>
      <sheetName val="Shaet13"/>
      <sheetName val="mua vao"/>
      <sheetName val="chi phi "/>
      <sheetName val="ban ra 10%"/>
      <sheetName val="??-BLDG"/>
      <sheetName val="Cong ban 1,5„—_x0013__x0000_"/>
      <sheetName val="bc"/>
      <sheetName val="K.O"/>
      <sheetName val="xang _clc"/>
      <sheetName val="X¡NG_td"/>
      <sheetName val="MaZUT"/>
      <sheetName val="DIESEL"/>
      <sheetName val="120"/>
      <sheetName val="IFAD"/>
      <sheetName val="CVHN"/>
      <sheetName val="TCVM"/>
      <sheetName val="RIDP"/>
      <sheetName val="LDNN"/>
      <sheetName val="Dimu"/>
      <sheetName val="Klct"/>
      <sheetName val="Covi"/>
      <sheetName val="Nlvt"/>
      <sheetName val="Innl"/>
      <sheetName val="Invt"/>
      <sheetName val="Chon"/>
      <sheetName val="Qtnv"/>
      <sheetName val="Bqtn"/>
      <sheetName val="Bqtv"/>
      <sheetName val="Giao"/>
      <sheetName val="Dcap"/>
      <sheetName val="Nlie"/>
      <sheetName val="Mnli"/>
      <sheetName val="Mp mai 275"/>
      <sheetName val="CVden nw8ai TCT (1)"/>
      <sheetName val="ADKTKT02"/>
      <sheetName val="K?284"/>
      <sheetName val="Mix-Tarpaulin"/>
      <sheetName val="Tarpaulin"/>
      <sheetName val="Price"/>
      <sheetName val="Monthly"/>
      <sheetName val="For Summary"/>
      <sheetName val="For Summary(KG)"/>
      <sheetName val="PP Cloth"/>
      <sheetName val="Mix-PP Cloth"/>
      <sheetName val="Material Price-PP"/>
      <sheetName val="CDPS3"/>
      <sheetName val="Xa9lap "/>
      <sheetName val="_x000c__x0000__x0000__x0000__x0000__x0000__x0000__x0000__x000d__x0000__x0000__x0000_"/>
      <sheetName val="_x0000__x000f__x0000__x0000__x0000_‚ž½"/>
      <sheetName val="_x0000__x000d__x0000__x0000__x0000_âOŽ"/>
      <sheetName val="gia x_x0000_ may"/>
      <sheetName val="Giao nhiem fu"/>
      <sheetName val="QDcea TGD (2)"/>
      <sheetName val="Giao nhie- vu"/>
      <sheetName val="Cong ban 0,7p0,7"/>
      <sheetName val="Km275 - Ke276"/>
      <sheetName val="Km280 - Km2(1"/>
      <sheetName val="Km282 - Kl283"/>
      <sheetName val="Tong hop Op m!i"/>
      <sheetName val="tuong"/>
      <sheetName val="Cong baj 2x1,5"/>
      <sheetName val="FUONDER TAN UYEN T12"/>
      <sheetName val=" CHIEU XA  T01"/>
      <sheetName val="ANH KHANH DONG NAI T12 (2)"/>
      <sheetName val="XANG DAU K5"/>
      <sheetName val="ANH HAI T01"/>
      <sheetName val="NAVITRAN T1"/>
      <sheetName val="VAN PHU T01"/>
      <sheetName val="DUONG BDT 11  823282ms Hao"/>
      <sheetName val="CKTANDINHT1 782346 Huong (2)"/>
      <sheetName val="UNZAT01743972- Phuong(vp) (2)"/>
      <sheetName val="LONGVANT12 759469 Ms Van (2)"/>
      <sheetName val="DŃ02"/>
      <sheetName val="gìIÏÝ_x001c_齘_x0013_龜_x0013_ꗃ〒"/>
      <sheetName val="chie԰_x0000__x0000__x0000_Ȁ_x0000_"/>
      <sheetName val="DG "/>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refreshError="1"/>
      <sheetData sheetId="180" refreshError="1"/>
      <sheetData sheetId="181" refreshError="1"/>
      <sheetData sheetId="182" refreshError="1"/>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sheetData sheetId="232"/>
      <sheetData sheetId="233" refreshError="1"/>
      <sheetData sheetId="234" refreshError="1"/>
      <sheetData sheetId="235" refreshError="1"/>
      <sheetData sheetId="236" refreshError="1"/>
      <sheetData sheetId="237" refreshError="1"/>
      <sheetData sheetId="238" refreshError="1"/>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refreshError="1"/>
      <sheetData sheetId="280" refreshError="1"/>
      <sheetData sheetId="281" refreshError="1"/>
      <sheetData sheetId="282" refreshError="1"/>
      <sheetData sheetId="283" refreshError="1"/>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sheetData sheetId="350"/>
      <sheetData sheetId="351"/>
      <sheetData sheetId="352"/>
      <sheetData sheetId="353"/>
      <sheetData sheetId="354"/>
      <sheetData sheetId="355"/>
      <sheetData sheetId="356"/>
      <sheetData sheetId="357"/>
      <sheetData sheetId="358" refreshError="1"/>
      <sheetData sheetId="359"/>
      <sheetData sheetId="360" refreshError="1"/>
      <sheetData sheetId="361" refreshError="1"/>
      <sheetData sheetId="362" refreshError="1"/>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refreshError="1"/>
      <sheetData sheetId="382" refreshError="1"/>
      <sheetData sheetId="383" refreshError="1"/>
      <sheetData sheetId="384" refreshError="1"/>
      <sheetData sheetId="385" refreshError="1"/>
      <sheetData sheetId="386"/>
      <sheetData sheetId="387"/>
      <sheetData sheetId="388"/>
      <sheetData sheetId="389"/>
      <sheetData sheetId="390"/>
      <sheetData sheetId="391"/>
      <sheetData sheetId="392"/>
      <sheetData sheetId="393" refreshError="1"/>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refreshError="1"/>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refreshError="1"/>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refreshError="1"/>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refreshError="1"/>
      <sheetData sheetId="530" refreshError="1"/>
      <sheetData sheetId="531" refreshError="1"/>
      <sheetData sheetId="532"/>
      <sheetData sheetId="533"/>
      <sheetData sheetId="534"/>
      <sheetData sheetId="535"/>
      <sheetData sheetId="536"/>
      <sheetData sheetId="537"/>
      <sheetData sheetId="538"/>
      <sheetData sheetId="539" refreshError="1"/>
      <sheetData sheetId="540" refreshError="1"/>
      <sheetData sheetId="541" refreshError="1"/>
      <sheetData sheetId="542"/>
      <sheetData sheetId="543"/>
      <sheetData sheetId="544"/>
      <sheetData sheetId="545" refreshError="1"/>
      <sheetData sheetId="546"/>
      <sheetData sheetId="547"/>
      <sheetData sheetId="548" refreshError="1"/>
      <sheetData sheetId="549" refreshError="1"/>
      <sheetData sheetId="550"/>
      <sheetData sheetId="551"/>
      <sheetData sheetId="552" refreshError="1"/>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sheetData sheetId="592"/>
      <sheetData sheetId="593" refreshError="1"/>
      <sheetData sheetId="594" refreshError="1"/>
      <sheetData sheetId="595"/>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refreshError="1"/>
      <sheetData sheetId="623"/>
      <sheetData sheetId="624"/>
      <sheetData sheetId="625"/>
      <sheetData sheetId="626"/>
      <sheetData sheetId="627" refreshError="1"/>
      <sheetData sheetId="628" refreshError="1"/>
      <sheetData sheetId="629" refreshError="1"/>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refreshError="1"/>
      <sheetData sheetId="652" refreshError="1"/>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sheetData sheetId="666"/>
      <sheetData sheetId="667"/>
      <sheetData sheetId="668" refreshError="1"/>
      <sheetData sheetId="669"/>
      <sheetData sheetId="670" refreshError="1"/>
      <sheetData sheetId="671" refreshError="1"/>
      <sheetData sheetId="672" refreshError="1"/>
      <sheetData sheetId="673"/>
      <sheetData sheetId="674" refreshError="1"/>
      <sheetData sheetId="675" refreshError="1"/>
      <sheetData sheetId="676"/>
      <sheetData sheetId="677"/>
      <sheetData sheetId="678" refreshError="1"/>
      <sheetData sheetId="679" refreshError="1"/>
      <sheetData sheetId="680"/>
      <sheetData sheetId="681"/>
      <sheetData sheetId="682" refreshError="1"/>
      <sheetData sheetId="683"/>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sheetData sheetId="696"/>
      <sheetData sheetId="697"/>
      <sheetData sheetId="698"/>
      <sheetData sheetId="69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i nghiem "/>
      <sheetName val="den bu  Quy Hop - Yen Hop "/>
      <sheetName val="Bang chiet tinh TBA"/>
      <sheetName val="VL-NC-MTC tram bien ap"/>
      <sheetName val="DZ22"/>
      <sheetName val="Chiet tinh DZ 22"/>
      <sheetName val="Thy nghiem MBA"/>
      <sheetName val="VL-NC-MTC DZ 0,4 kV"/>
      <sheetName val="Chiet tinh §Z 0,4 kV"/>
      <sheetName val="cto"/>
      <sheetName val="Tong hop chi tiet "/>
      <sheetName val="TH"/>
      <sheetName val="Van chuyen DZ"/>
      <sheetName val="Sheet3"/>
      <sheetName val="Van chuyen TBA"/>
      <sheetName val="Sheet2"/>
      <sheetName val="bia"/>
      <sheetName val="XL4Poppy"/>
      <sheetName val="MTL$-INTER"/>
      <sheetName val="chitimc"/>
      <sheetName val="dongia (2)"/>
      <sheetName val="LKVL-CK-HT-GD1"/>
      <sheetName val="giathanh1"/>
      <sheetName val="gtrinh"/>
      <sheetName val="phuluc1"/>
      <sheetName val="TONG HOP VL-NC"/>
      <sheetName val="lam-moi"/>
      <sheetName val="chitiet"/>
      <sheetName val="TONGKE3p "/>
      <sheetName val="TH VL, NC, DDHT Thanhphuoc"/>
      <sheetName val="DONGIA"/>
      <sheetName val="thao-go"/>
      <sheetName val="TONGKE-HT"/>
      <sheetName val="DG"/>
      <sheetName val="#REF"/>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DTCT)"/>
      <sheetName val="KPDC"/>
      <sheetName val="TH04"/>
      <sheetName val="DT04"/>
      <sheetName val="DG04"/>
      <sheetName val="CPV-04"/>
      <sheetName val="TH03"/>
      <sheetName val="THKL"/>
      <sheetName val="DG chung"/>
      <sheetName val="DT03"/>
      <sheetName val="DG03"/>
      <sheetName val="GVL"/>
      <sheetName val="CPV-03"/>
      <sheetName val="TH02"/>
      <sheetName val="DT02"/>
      <sheetName val="DG02"/>
      <sheetName val="CPV-02"/>
      <sheetName val="TH01"/>
      <sheetName val="DT01"/>
      <sheetName val="DG01"/>
      <sheetName val="CPV-01"/>
      <sheetName val="KL462"/>
      <sheetName val="00000000"/>
    </sheetNames>
    <sheetDataSet>
      <sheetData sheetId="0" refreshError="1">
        <row r="47">
          <cell r="A47">
            <v>2.5</v>
          </cell>
          <cell r="B47" t="str">
            <v>c«ng</v>
          </cell>
          <cell r="C47">
            <v>12517</v>
          </cell>
          <cell r="D47">
            <v>13215</v>
          </cell>
        </row>
        <row r="48">
          <cell r="A48">
            <v>2.7</v>
          </cell>
          <cell r="B48" t="str">
            <v>c«ng</v>
          </cell>
          <cell r="C48">
            <v>12755</v>
          </cell>
          <cell r="D48">
            <v>13481</v>
          </cell>
        </row>
        <row r="49">
          <cell r="A49">
            <v>3</v>
          </cell>
          <cell r="B49" t="str">
            <v>c«ng</v>
          </cell>
          <cell r="C49">
            <v>13111</v>
          </cell>
          <cell r="D49">
            <v>13878</v>
          </cell>
        </row>
        <row r="50">
          <cell r="A50">
            <v>3.2</v>
          </cell>
          <cell r="B50" t="str">
            <v>c«ng</v>
          </cell>
          <cell r="C50">
            <v>13390</v>
          </cell>
          <cell r="D50">
            <v>14171</v>
          </cell>
        </row>
        <row r="51">
          <cell r="A51">
            <v>3.5</v>
          </cell>
          <cell r="B51" t="str">
            <v>c«ng</v>
          </cell>
          <cell r="C51">
            <v>13808</v>
          </cell>
          <cell r="D51">
            <v>14611</v>
          </cell>
        </row>
        <row r="52">
          <cell r="A52">
            <v>3.7</v>
          </cell>
          <cell r="B52" t="str">
            <v>c«ng</v>
          </cell>
          <cell r="C52">
            <v>14088</v>
          </cell>
          <cell r="D52">
            <v>14904</v>
          </cell>
        </row>
        <row r="53">
          <cell r="A53">
            <v>4</v>
          </cell>
          <cell r="B53" t="str">
            <v>c«ng</v>
          </cell>
          <cell r="C53">
            <v>14506</v>
          </cell>
          <cell r="D53">
            <v>15344</v>
          </cell>
        </row>
        <row r="54">
          <cell r="A54">
            <v>4.5</v>
          </cell>
          <cell r="B54" t="str">
            <v>c«ng</v>
          </cell>
          <cell r="C54">
            <v>15937</v>
          </cell>
          <cell r="D54">
            <v>16914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QT"/>
      <sheetName val="bia"/>
      <sheetName val="THTT"/>
      <sheetName val="TH"/>
      <sheetName val="TH§Z6Kv"/>
      <sheetName val="VLNCZ6kV"/>
      <sheetName val="CTDZ 6kV"/>
      <sheetName val="THTBA"/>
      <sheetName val="VLNCTBA"/>
      <sheetName val="CTTBA"/>
      <sheetName val="THdz0,4"/>
      <sheetName val="Vlncdz0,4cto"/>
      <sheetName val="CTDZ 0.4+cto"/>
      <sheetName val="TH6- 1"/>
      <sheetName val="vlnc6-1"/>
      <sheetName val="ct6-1"/>
      <sheetName val="THTBA-1"/>
      <sheetName val="vlnctba-1"/>
      <sheetName val="cttba-1"/>
      <sheetName val="th0,4-1"/>
      <sheetName val="vlnc0,4cto-1"/>
      <sheetName val="ct0,4cto-1"/>
      <sheetName val="vc"/>
      <sheetName val="CTbe tong"/>
      <sheetName val="Trongluong"/>
      <sheetName val="XXXXXXXX"/>
      <sheetName val="XXXXXXX0"/>
      <sheetName val="XL4Poppy"/>
      <sheetName val="CTDZ 0_4_cto"/>
      <sheetName val="TNHCHINH"/>
      <sheetName val="BC.TN"/>
      <sheetName val="MSTN"/>
      <sheetName val="Bai 5.1"/>
      <sheetName val="TT_10KV"/>
      <sheetName val="TKP"/>
      <sheetName val="Gia(DTCT)"/>
      <sheetName val="TONGKE3p "/>
      <sheetName val="TDTKP"/>
      <sheetName val="GVT"/>
      <sheetName val="M 6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
      <sheetName val="Sheet2"/>
      <sheetName val="Sheet3"/>
      <sheetName val="XL4Poppy"/>
      <sheetName val="CTbe tong"/>
      <sheetName val="CTDZ 0.4+cto"/>
      <sheetName val="Sheet1"/>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BASE"/>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KHQ2"/>
      <sheetName val="KHT4,5-02"/>
      <sheetName val="KHVt "/>
      <sheetName val="KHVtt4"/>
      <sheetName val="KHVt XL"/>
      <sheetName val="KHVt XLT4"/>
      <sheetName val="TNHNoi"/>
      <sheetName val="Sheet3"/>
      <sheetName val="XL4Poppy"/>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BA"/>
      <sheetName val="Netbook"/>
      <sheetName val="DZ"/>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Thep be"/>
      <sheetName val="Thep than"/>
      <sheetName val="Thep xa mu"/>
      <sheetName val="142201-T1-th"/>
      <sheetName val="142201-T1 "/>
      <sheetName val="142201-T2-th "/>
      <sheetName val="142201-T2"/>
      <sheetName val="142201-T3-th "/>
      <sheetName val="142201-T3"/>
      <sheetName val="142201-T4-th  "/>
      <sheetName val="142201-T4"/>
      <sheetName val="142201-T6"/>
      <sheetName val="142201-T10"/>
      <sheetName val="km248"/>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10000000"/>
      <sheetName val="SoCaiTM"/>
      <sheetName val="NK"/>
      <sheetName val="PhieuKT"/>
      <sheetName val="Sheet6"/>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THVDT"/>
      <sheetName val="NCLD"/>
      <sheetName val="MMTB"/>
      <sheetName val="CFSX"/>
      <sheetName val="KQ"/>
      <sheetName val="DTSL"/>
      <sheetName val="XDCBK"/>
      <sheetName val="KHTSCD"/>
      <sheetName val="XDCB"/>
      <sheetName val="Trich Ngang"/>
      <sheetName val="Danh sach Rieng"/>
      <sheetName val="Dia Diem Thuc Tap"/>
      <sheetName val="De Tai Thuc Tap"/>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Song trai"/>
      <sheetName val="Dinh+ha nha"/>
      <sheetName val="PTLK"/>
      <sheetName val="NG k"/>
      <sheetName val="THcong"/>
      <sheetName val="BHXH"/>
      <sheetName val="BHXH12"/>
      <sheetName val="Sheet8"/>
      <sheetName val="Sheet9"/>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tb1"/>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Congty"/>
      <sheetName val="VPPN"/>
      <sheetName val="XN74"/>
      <sheetName val="XN54"/>
      <sheetName val="XN33"/>
      <sheetName val="NK96"/>
      <sheetName val="XL4Test5"/>
      <sheetName val="KM"/>
      <sheetName val="KHOANMUC"/>
      <sheetName val="QTNC"/>
      <sheetName val="CPQL"/>
      <sheetName val="SANLUONG"/>
      <sheetName val="SSCP-SL"/>
      <sheetName val="CPSX"/>
      <sheetName val="CDSL (2)"/>
      <sheetName val="socai2003-6tc"/>
      <sheetName val="SCT Cong trinh"/>
      <sheetName val="06-2003 (2)"/>
      <sheetName val="CDPS 6tc"/>
      <sheetName val="SCT Nha thau"/>
      <sheetName val="socai2003 (6tc)dp"/>
      <sheetName val="socai2003 (6tc)"/>
      <sheetName val="CDPS 6tc (2)"/>
      <sheetName val="20000000"/>
      <sheetName val="Thau"/>
      <sheetName val="CT-BT"/>
      <sheetName val="Xa"/>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Tonghop"/>
      <sheetName val="Sheet7"/>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TH"/>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CamPha"/>
      <sheetName val="MongCai"/>
      <sheetName val="30000000"/>
      <sheetName val="40000000"/>
      <sheetName val="50000000"/>
      <sheetName val="60000000"/>
      <sheetName val="70000000"/>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Sheet10"/>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CV di trong  dong"/>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IBASE2.XLSѝTNHNoi"/>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BT1"/>
      <sheetName val="BT2"/>
      <sheetName val="BT3"/>
      <sheetName val="BT4"/>
      <sheetName val="BT5"/>
      <sheetName val="BT6"/>
      <sheetName val="BT7"/>
      <sheetName val="bt08"/>
      <sheetName val="bt9"/>
      <sheetName val="BT10"/>
      <sheetName val="bt11"/>
      <sheetName val="BT12"/>
      <sheetName val="BT13"/>
      <sheetName val="BT14"/>
      <sheetName val="bt15"/>
      <sheetName val="BT16"/>
      <sheetName val="BT18"/>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D1"/>
      <sheetName val="D2"/>
      <sheetName val="D3"/>
      <sheetName val="D4"/>
      <sheetName val="D5"/>
      <sheetName val="D6"/>
      <sheetName val="Tay ninh"/>
      <sheetName val="A.Duc"/>
      <sheetName val="TH2003"/>
      <sheetName val="Thi_sinh"/>
      <sheetName val="Luong"/>
      <sheetName val="HethongDebai"/>
      <sheetName val="TH131"/>
      <sheetName val="TH155&amp;156"/>
      <sheetName val="TH152"/>
      <sheetName val="TH153"/>
      <sheetName val="TH331"/>
      <sheetName val="KhoDL"/>
      <sheetName val="THSPHH"/>
      <sheetName val="THVL"/>
      <sheetName val="Chamcong"/>
      <sheetName val="DMTK"/>
      <sheetName val="DMKH"/>
      <sheetName val="DMNB"/>
      <sheetName val="DMNV"/>
      <sheetName val="bcth 05-04"/>
      <sheetName val="baocao 05-04"/>
      <sheetName val="bcth04-04"/>
      <sheetName val="baocao04-04"/>
      <sheetName val="bcth03-04"/>
      <sheetName val="baocao03-04"/>
      <sheetName val="bcth02-04"/>
      <sheetName val="baocao02-04"/>
      <sheetName val="bcth01-04"/>
      <sheetName val="baocao01-04"/>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n"/>
      <sheetName val="ct"/>
      <sheetName val="Nc"/>
      <sheetName val="pt"/>
      <sheetName val="ql"/>
      <sheetName val="ql (2)"/>
      <sheetName val="4"/>
      <sheetName val="Sheet13"/>
      <sheetName val="Sheet14"/>
      <sheetName val="Sheet15"/>
      <sheetName val="Sheet16"/>
      <sheetName val="phan tich DG"/>
      <sheetName val="gia vat lieu"/>
      <sheetName val="gia xe may"/>
      <sheetName val="gia nhan cong"/>
      <sheetName val="F ThanhTri"/>
      <sheetName val="F Gialam"/>
      <sheetName val="DG"/>
      <sheetName val="TH dam"/>
      <sheetName val="SX dam"/>
      <sheetName val="LD dam"/>
      <sheetName val="Bang gia VL"/>
      <sheetName val="Gia NC"/>
      <sheetName val="Gia may"/>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TH du toan "/>
      <sheetName val="Du toan "/>
      <sheetName val="C.Tinh"/>
      <sheetName val="TK_cap"/>
      <sheetName val="Nhap lieu"/>
      <sheetName val="PGT"/>
      <sheetName val="Tien dien"/>
      <sheetName val="Thue GTGT"/>
      <sheetName val="XXXXXX_xda24_X"/>
      <sheetName val="HHVt "/>
      <sheetName val=" KQTH quy hoach 135"/>
      <sheetName val="Bao cao KQTH quy hoach 135"/>
      <sheetName val="BangTH"/>
      <sheetName val="Xaylap "/>
      <sheetName val="Nhan cong"/>
      <sheetName val="Thietbi"/>
      <sheetName val="Diengiai"/>
      <sheetName val="Vanchuyen"/>
      <sheetName val="CT 03"/>
      <sheetName val="TH 03"/>
      <sheetName val="Co~g hop 1,5x1,5"/>
      <sheetName val="Heso 3-2004 (3)"/>
      <sheetName val="Luong (2)"/>
      <sheetName val="heso T3"/>
      <sheetName val="heso T4"/>
      <sheetName val="heso T5"/>
      <sheetName val="Heso T6"/>
      <sheetName val="Heso T7"/>
      <sheetName val="Heso T8"/>
      <sheetName val="Heso T9"/>
      <sheetName val="Heso 2-2004"/>
      <sheetName val="Heso 3-2004"/>
      <sheetName val="Baocao"/>
      <sheetName val="Heso 3-2004 (2)"/>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T.K H.T.T5"/>
      <sheetName val="T.K T7"/>
      <sheetName val="TK T6"/>
      <sheetName val="T.K T5"/>
      <sheetName val="Bang thong ke hang ton"/>
      <sheetName val="thong ke "/>
      <sheetName val="T.KT04"/>
      <sheetName val="GIA NUOC"/>
      <sheetName val="GIA DIEN THOAI"/>
      <sheetName val="GIA DIEN"/>
      <sheetName val="chiet tinh XD"/>
      <sheetName val="Triet T"/>
      <sheetName val="Phan tich gia"/>
      <sheetName val="pHAN CONG"/>
      <sheetName val="GIA XD"/>
      <sheetName val="TH_BQ"/>
      <sheetName val="HD1"/>
      <sheetName val="HD4"/>
      <sheetName val="HD3"/>
      <sheetName val="HD5"/>
      <sheetName val="HD7"/>
      <sheetName val="HD6"/>
      <sheetName val="HD2"/>
      <sheetName val="Chart3"/>
      <sheetName val="Chart2"/>
      <sheetName val="Sheed5"/>
      <sheetName val="TL"/>
      <sheetName val="GK"/>
      <sheetName val="CB"/>
      <sheetName val="VP"/>
      <sheetName val="Km274-Km274"/>
      <sheetName val="Km27'-Km278"/>
      <sheetName val="Coc 6"/>
      <sheetName val="Deo nai"/>
      <sheetName val="CKD than"/>
      <sheetName val="DTCT"/>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H17" t="str">
            <v>ERLP</v>
          </cell>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0</v>
          </cell>
          <cell r="AM18">
            <v>1</v>
          </cell>
          <cell r="AN18">
            <v>8.44</v>
          </cell>
          <cell r="AO18">
            <v>9</v>
          </cell>
          <cell r="AP18">
            <v>0</v>
          </cell>
          <cell r="AQ18">
            <v>45</v>
          </cell>
          <cell r="AR18">
            <v>42.22</v>
          </cell>
          <cell r="AS18">
            <v>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0</v>
          </cell>
          <cell r="AM24">
            <v>1</v>
          </cell>
          <cell r="AN24">
            <v>11.8</v>
          </cell>
          <cell r="AO24">
            <v>9.4</v>
          </cell>
          <cell r="AP24">
            <v>0</v>
          </cell>
          <cell r="AQ24">
            <v>36.44</v>
          </cell>
          <cell r="AR24">
            <v>37.229999999999997</v>
          </cell>
          <cell r="AS24">
            <v>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v>0</v>
          </cell>
          <cell r="AL27" t="str">
            <v>800</v>
          </cell>
          <cell r="AM27">
            <v>1</v>
          </cell>
          <cell r="AN27">
            <v>19.16</v>
          </cell>
          <cell r="AO27">
            <v>0</v>
          </cell>
          <cell r="AP27">
            <v>17.8</v>
          </cell>
          <cell r="AQ27">
            <v>26.1</v>
          </cell>
          <cell r="AR27">
            <v>0</v>
          </cell>
          <cell r="AS27">
            <v>37.869999999999997</v>
          </cell>
          <cell r="AT27">
            <v>500</v>
          </cell>
          <cell r="AU27">
            <v>0</v>
          </cell>
          <cell r="AV27">
            <v>674</v>
          </cell>
        </row>
        <row r="28">
          <cell r="AH28" t="str">
            <v>GP</v>
          </cell>
          <cell r="AI28" t="str">
            <v xml:space="preserve">GALVAN. STEEL SHEET EHULSION PAINT </v>
          </cell>
          <cell r="AJ28">
            <v>0</v>
          </cell>
          <cell r="AK28" t="str">
            <v>100(OM-12)</v>
          </cell>
          <cell r="AL28">
            <v>0</v>
          </cell>
          <cell r="AM28">
            <v>1</v>
          </cell>
          <cell r="AN28">
            <v>0</v>
          </cell>
          <cell r="AO28">
            <v>14.3</v>
          </cell>
          <cell r="AP28">
            <v>0</v>
          </cell>
          <cell r="AQ28">
            <v>0</v>
          </cell>
          <cell r="AR28">
            <v>47.55</v>
          </cell>
          <cell r="AS28">
            <v>0</v>
          </cell>
          <cell r="AT28">
            <v>0</v>
          </cell>
          <cell r="AU28">
            <v>680</v>
          </cell>
        </row>
        <row r="29">
          <cell r="AI29" t="str">
            <v xml:space="preserve">EPOXY RESIN </v>
          </cell>
        </row>
        <row r="30">
          <cell r="AH30" t="str">
            <v>ERLP</v>
          </cell>
          <cell r="AI30" t="str">
            <v xml:space="preserve">EPOXY RED LEAD PRIMER </v>
          </cell>
          <cell r="AJ30" t="str">
            <v>0401</v>
          </cell>
          <cell r="AK30" t="str">
            <v>1007(EP-01)</v>
          </cell>
          <cell r="AL30">
            <v>0</v>
          </cell>
          <cell r="AM30">
            <v>1</v>
          </cell>
          <cell r="AN30">
            <v>13.7</v>
          </cell>
          <cell r="AO30">
            <v>11.9</v>
          </cell>
          <cell r="AP30">
            <v>0</v>
          </cell>
          <cell r="AQ30">
            <v>41.61</v>
          </cell>
          <cell r="AR30">
            <v>47.9</v>
          </cell>
          <cell r="AS30">
            <v>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0</v>
          </cell>
          <cell r="AQ36">
            <v>50.63</v>
          </cell>
          <cell r="AR36">
            <v>52.63</v>
          </cell>
          <cell r="AS36">
            <v>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0</v>
          </cell>
          <cell r="AM39">
            <v>1</v>
          </cell>
          <cell r="AN39">
            <v>27.3</v>
          </cell>
          <cell r="AO39">
            <v>15.7</v>
          </cell>
          <cell r="AP39">
            <v>0</v>
          </cell>
          <cell r="AQ39">
            <v>40.29</v>
          </cell>
          <cell r="AR39">
            <v>38.22</v>
          </cell>
          <cell r="AS39">
            <v>0</v>
          </cell>
          <cell r="AT39">
            <v>1100</v>
          </cell>
          <cell r="AU39">
            <v>600</v>
          </cell>
        </row>
        <row r="40">
          <cell r="AH40" t="str">
            <v>HBEP</v>
          </cell>
          <cell r="AI40" t="str">
            <v>HIGH BUILD EPOXY POLYAMINE CURED</v>
          </cell>
          <cell r="AJ40" t="str">
            <v>4418(A-418)</v>
          </cell>
          <cell r="AK40" t="str">
            <v>1015</v>
          </cell>
          <cell r="AL40">
            <v>0</v>
          </cell>
          <cell r="AM40">
            <v>1</v>
          </cell>
          <cell r="AN40">
            <v>18.3</v>
          </cell>
          <cell r="AO40">
            <v>13.1</v>
          </cell>
          <cell r="AP40">
            <v>0</v>
          </cell>
          <cell r="AQ40">
            <v>65.569999999999993</v>
          </cell>
          <cell r="AR40">
            <v>83.97</v>
          </cell>
          <cell r="AS40">
            <v>0</v>
          </cell>
          <cell r="AT40">
            <v>1200</v>
          </cell>
          <cell r="AU40">
            <v>1100</v>
          </cell>
        </row>
        <row r="41">
          <cell r="AH41" t="str">
            <v>HSCP</v>
          </cell>
          <cell r="AI41" t="str">
            <v>HIGH SOILD EPOXY POLYAMINE CURED PRIMER</v>
          </cell>
          <cell r="AJ41" t="str">
            <v>4418(A-448)</v>
          </cell>
          <cell r="AK41">
            <v>1017</v>
          </cell>
          <cell r="AL41">
            <v>0</v>
          </cell>
          <cell r="AM41">
            <v>1</v>
          </cell>
          <cell r="AN41">
            <v>20.309999999999999</v>
          </cell>
          <cell r="AO41">
            <v>13.1</v>
          </cell>
          <cell r="AP41">
            <v>0</v>
          </cell>
          <cell r="AQ41">
            <v>64</v>
          </cell>
          <cell r="AR41">
            <v>83.97</v>
          </cell>
          <cell r="AS41">
            <v>0</v>
          </cell>
          <cell r="AT41">
            <v>1300</v>
          </cell>
          <cell r="AU41">
            <v>1100</v>
          </cell>
        </row>
        <row r="42">
          <cell r="AH42" t="str">
            <v>EEA</v>
          </cell>
          <cell r="AI42" t="str">
            <v>EPOXY ENAMEL AMINE ADDUCT CURED</v>
          </cell>
          <cell r="AJ42" t="str">
            <v>4450(A-500)</v>
          </cell>
          <cell r="AK42" t="str">
            <v>1014</v>
          </cell>
          <cell r="AL42">
            <v>0</v>
          </cell>
          <cell r="AM42">
            <v>1</v>
          </cell>
          <cell r="AN42">
            <v>23.8</v>
          </cell>
          <cell r="AO42">
            <v>11.4</v>
          </cell>
          <cell r="AP42">
            <v>0</v>
          </cell>
          <cell r="AQ42">
            <v>37.82</v>
          </cell>
          <cell r="AR42">
            <v>83.33</v>
          </cell>
          <cell r="AS42">
            <v>0</v>
          </cell>
          <cell r="AT42">
            <v>900</v>
          </cell>
          <cell r="AU42">
            <v>950</v>
          </cell>
        </row>
        <row r="43">
          <cell r="AH43" t="str">
            <v>NEP</v>
          </cell>
          <cell r="AI43" t="str">
            <v>NON-REACTIVE EPOXY PRIMER</v>
          </cell>
          <cell r="AJ43" t="str">
            <v>4405(A-505)</v>
          </cell>
          <cell r="AK43">
            <v>0</v>
          </cell>
          <cell r="AL43">
            <v>0</v>
          </cell>
          <cell r="AM43">
            <v>1</v>
          </cell>
          <cell r="AN43">
            <v>19.2</v>
          </cell>
          <cell r="AO43">
            <v>0</v>
          </cell>
          <cell r="AP43">
            <v>0</v>
          </cell>
          <cell r="AQ43">
            <v>41.67</v>
          </cell>
          <cell r="AR43">
            <v>0</v>
          </cell>
          <cell r="AS43">
            <v>0</v>
          </cell>
          <cell r="AT43">
            <v>800</v>
          </cell>
        </row>
        <row r="44">
          <cell r="AH44" t="str">
            <v>ZCOP</v>
          </cell>
          <cell r="AI44" t="str">
            <v xml:space="preserve">ZINC CHROMATE-RED OXIDE/EPOXY PRIMER </v>
          </cell>
          <cell r="AJ44" t="str">
            <v>4451(A-510)</v>
          </cell>
          <cell r="AK44" t="str">
            <v>1016</v>
          </cell>
          <cell r="AL44" t="str">
            <v>530</v>
          </cell>
          <cell r="AM44">
            <v>1</v>
          </cell>
          <cell r="AN44">
            <v>18.2</v>
          </cell>
          <cell r="AO44">
            <v>8.1999999999999993</v>
          </cell>
          <cell r="AP44">
            <v>15.5</v>
          </cell>
          <cell r="AQ44">
            <v>42.86</v>
          </cell>
          <cell r="AR44">
            <v>85.37</v>
          </cell>
          <cell r="AS44">
            <v>36.450000000000003</v>
          </cell>
          <cell r="AT44">
            <v>780</v>
          </cell>
          <cell r="AU44">
            <v>700</v>
          </cell>
          <cell r="AV44">
            <v>565</v>
          </cell>
        </row>
        <row r="45">
          <cell r="AH45" t="str">
            <v>EPC</v>
          </cell>
          <cell r="AI45" t="str">
            <v xml:space="preserve">EPOXY ENAMEL/POLYAMIDE CURED </v>
          </cell>
          <cell r="AJ45" t="str">
            <v>4415(A-515)</v>
          </cell>
          <cell r="AK45">
            <v>0</v>
          </cell>
          <cell r="AL45">
            <v>0</v>
          </cell>
          <cell r="AM45">
            <v>1</v>
          </cell>
          <cell r="AN45">
            <v>19.8</v>
          </cell>
          <cell r="AO45">
            <v>0</v>
          </cell>
          <cell r="AP45">
            <v>0</v>
          </cell>
          <cell r="AQ45">
            <v>42.93</v>
          </cell>
          <cell r="AR45">
            <v>0</v>
          </cell>
          <cell r="AS45">
            <v>0</v>
          </cell>
          <cell r="AT45">
            <v>850</v>
          </cell>
        </row>
        <row r="46">
          <cell r="AH46" t="str">
            <v>4425(A-525)</v>
          </cell>
          <cell r="AI46" t="str">
            <v>EPOXY NON-SKID SURFACING</v>
          </cell>
          <cell r="AJ46" t="str">
            <v>4425(A-525)</v>
          </cell>
          <cell r="AK46" t="str">
            <v>1018</v>
          </cell>
          <cell r="AL46">
            <v>0</v>
          </cell>
          <cell r="AM46">
            <v>1</v>
          </cell>
          <cell r="AN46">
            <v>18</v>
          </cell>
          <cell r="AO46">
            <v>31.3</v>
          </cell>
          <cell r="AP46">
            <v>0</v>
          </cell>
          <cell r="AQ46">
            <v>37.78</v>
          </cell>
          <cell r="AR46">
            <v>47.92</v>
          </cell>
          <cell r="AS46">
            <v>0</v>
          </cell>
          <cell r="AT46">
            <v>680</v>
          </cell>
          <cell r="AU46">
            <v>1500</v>
          </cell>
        </row>
        <row r="47">
          <cell r="AH47" t="str">
            <v>EPAP</v>
          </cell>
          <cell r="AI47" t="str">
            <v>EPOXY-POLYAMIDE,ALLOY PRIMER.</v>
          </cell>
          <cell r="AJ47" t="str">
            <v>4465(A-650)</v>
          </cell>
          <cell r="AK47">
            <v>1020</v>
          </cell>
          <cell r="AL47">
            <v>0</v>
          </cell>
          <cell r="AM47">
            <v>1</v>
          </cell>
          <cell r="AN47">
            <v>21</v>
          </cell>
          <cell r="AO47">
            <v>26.92</v>
          </cell>
          <cell r="AP47">
            <v>0</v>
          </cell>
          <cell r="AQ47">
            <v>42.86</v>
          </cell>
          <cell r="AR47">
            <v>13</v>
          </cell>
          <cell r="AS47">
            <v>0</v>
          </cell>
          <cell r="AT47">
            <v>900</v>
          </cell>
          <cell r="AU47">
            <v>350</v>
          </cell>
        </row>
        <row r="48">
          <cell r="AI48" t="str">
            <v>LEAD SILICO CHROMATE EP.PRI./POLYAMIDE CURED</v>
          </cell>
          <cell r="AJ48" t="str">
            <v>4430(A-530)</v>
          </cell>
          <cell r="AK48">
            <v>0</v>
          </cell>
          <cell r="AL48">
            <v>0</v>
          </cell>
          <cell r="AM48">
            <v>1</v>
          </cell>
          <cell r="AN48">
            <v>21.97</v>
          </cell>
          <cell r="AO48">
            <v>0</v>
          </cell>
          <cell r="AP48">
            <v>0</v>
          </cell>
          <cell r="AQ48">
            <v>37.78</v>
          </cell>
          <cell r="AR48">
            <v>0</v>
          </cell>
          <cell r="AS48">
            <v>0</v>
          </cell>
          <cell r="AT48">
            <v>830</v>
          </cell>
        </row>
        <row r="49">
          <cell r="AH49" t="str">
            <v>ERLP</v>
          </cell>
          <cell r="AI49" t="str">
            <v>EPOXY RED LEAD POLYAMIDE CURED PRIMER</v>
          </cell>
          <cell r="AJ49" t="str">
            <v>4440(A-540)</v>
          </cell>
          <cell r="AK49" t="str">
            <v>1051</v>
          </cell>
          <cell r="AL49">
            <v>0</v>
          </cell>
          <cell r="AM49">
            <v>1</v>
          </cell>
          <cell r="AN49">
            <v>19.399999999999999</v>
          </cell>
          <cell r="AO49">
            <v>15.8</v>
          </cell>
          <cell r="AP49">
            <v>0</v>
          </cell>
          <cell r="AQ49">
            <v>42.78</v>
          </cell>
          <cell r="AR49">
            <v>43.04</v>
          </cell>
          <cell r="AS49">
            <v>0</v>
          </cell>
          <cell r="AT49">
            <v>830</v>
          </cell>
          <cell r="AU49">
            <v>680</v>
          </cell>
        </row>
        <row r="50">
          <cell r="AH50" t="str">
            <v>EROP</v>
          </cell>
          <cell r="AI50" t="str">
            <v>RED LEAD-RED OXIDE EP./POLYAMIDE CURED PRI.</v>
          </cell>
          <cell r="AJ50" t="str">
            <v>4445(A-545)</v>
          </cell>
          <cell r="AK50" t="str">
            <v>1060</v>
          </cell>
          <cell r="AL50">
            <v>0</v>
          </cell>
          <cell r="AM50">
            <v>1</v>
          </cell>
          <cell r="AN50">
            <v>18.7</v>
          </cell>
          <cell r="AO50">
            <v>20.9</v>
          </cell>
          <cell r="AP50">
            <v>0</v>
          </cell>
          <cell r="AQ50">
            <v>42.78</v>
          </cell>
          <cell r="AR50">
            <v>28.71</v>
          </cell>
          <cell r="AS50">
            <v>0</v>
          </cell>
          <cell r="AT50">
            <v>800</v>
          </cell>
          <cell r="AU50">
            <v>600</v>
          </cell>
        </row>
        <row r="51">
          <cell r="AH51" t="str">
            <v>ETC</v>
          </cell>
          <cell r="AI51" t="str">
            <v>TAR EPOXY COATING/AMINE CURED</v>
          </cell>
          <cell r="AJ51" t="str">
            <v>4460(A-560)</v>
          </cell>
          <cell r="AK51" t="str">
            <v>1070(EP-10)</v>
          </cell>
          <cell r="AL51">
            <v>0</v>
          </cell>
          <cell r="AM51">
            <v>1</v>
          </cell>
          <cell r="AN51">
            <v>11.69</v>
          </cell>
          <cell r="AO51">
            <v>12.2</v>
          </cell>
          <cell r="AP51">
            <v>0</v>
          </cell>
          <cell r="AQ51">
            <v>42.78</v>
          </cell>
          <cell r="AR51">
            <v>57.38</v>
          </cell>
          <cell r="AS51">
            <v>0</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0</v>
          </cell>
          <cell r="AM53">
            <v>1</v>
          </cell>
          <cell r="AN53">
            <v>12.6</v>
          </cell>
          <cell r="AO53">
            <v>32.1</v>
          </cell>
          <cell r="AP53">
            <v>0</v>
          </cell>
          <cell r="AQ53">
            <v>55.56</v>
          </cell>
          <cell r="AR53">
            <v>42.37</v>
          </cell>
          <cell r="AS53">
            <v>0</v>
          </cell>
          <cell r="AT53">
            <v>700</v>
          </cell>
          <cell r="AU53">
            <v>1360</v>
          </cell>
        </row>
        <row r="54">
          <cell r="AH54" t="str">
            <v>EPF</v>
          </cell>
          <cell r="AI54" t="str">
            <v>EPOXY-POLYAMINE,FINISH</v>
          </cell>
          <cell r="AJ54" t="str">
            <v>4465(A-650)</v>
          </cell>
          <cell r="AK54" t="str">
            <v>SP-08</v>
          </cell>
          <cell r="AL54">
            <v>0</v>
          </cell>
          <cell r="AM54">
            <v>1</v>
          </cell>
          <cell r="AN54">
            <v>21</v>
          </cell>
          <cell r="AO54">
            <v>24.4</v>
          </cell>
          <cell r="AP54">
            <v>0</v>
          </cell>
          <cell r="AQ54">
            <v>42.86</v>
          </cell>
          <cell r="AR54">
            <v>25</v>
          </cell>
          <cell r="AS54">
            <v>0</v>
          </cell>
          <cell r="AT54">
            <v>900</v>
          </cell>
          <cell r="AU54">
            <v>610</v>
          </cell>
        </row>
        <row r="55">
          <cell r="AH55" t="str">
            <v>EPRLP</v>
          </cell>
          <cell r="AI55" t="str">
            <v>EPOXY/POLYAMINE,RED LEAD PRIMER</v>
          </cell>
          <cell r="AJ55" t="str">
            <v>4570(A-700)</v>
          </cell>
          <cell r="AK55" t="str">
            <v>SP-09</v>
          </cell>
          <cell r="AL55">
            <v>0</v>
          </cell>
          <cell r="AM55">
            <v>1</v>
          </cell>
          <cell r="AN55">
            <v>21</v>
          </cell>
          <cell r="AO55">
            <v>32</v>
          </cell>
          <cell r="AP55">
            <v>0</v>
          </cell>
          <cell r="AQ55">
            <v>42.86</v>
          </cell>
          <cell r="AR55">
            <v>23.75</v>
          </cell>
          <cell r="AS55">
            <v>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v>0</v>
          </cell>
          <cell r="AL64" t="str">
            <v>531</v>
          </cell>
          <cell r="AM64">
            <v>1</v>
          </cell>
          <cell r="AN64">
            <v>13.4</v>
          </cell>
          <cell r="AO64">
            <v>0</v>
          </cell>
          <cell r="AP64">
            <v>14.5</v>
          </cell>
          <cell r="AQ64">
            <v>37.31</v>
          </cell>
          <cell r="AR64">
            <v>0</v>
          </cell>
          <cell r="AS64">
            <v>36.409999999999997</v>
          </cell>
          <cell r="AT64">
            <v>500</v>
          </cell>
          <cell r="AU64">
            <v>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v>0</v>
          </cell>
          <cell r="AL66" t="str">
            <v>500</v>
          </cell>
          <cell r="AM66">
            <v>1</v>
          </cell>
          <cell r="AN66">
            <v>17.2</v>
          </cell>
          <cell r="AO66">
            <v>0</v>
          </cell>
          <cell r="AP66">
            <v>15</v>
          </cell>
          <cell r="AQ66">
            <v>37.79</v>
          </cell>
          <cell r="AR66">
            <v>0</v>
          </cell>
          <cell r="AS66">
            <v>30.4</v>
          </cell>
          <cell r="AT66">
            <v>650</v>
          </cell>
          <cell r="AU66">
            <v>0</v>
          </cell>
          <cell r="AV66">
            <v>456</v>
          </cell>
        </row>
        <row r="67">
          <cell r="AH67" t="str">
            <v>CRROP</v>
          </cell>
          <cell r="AI67" t="str">
            <v xml:space="preserve">CHLORINATED RUBBER RED LEAD-RED OXIDE PRIMER </v>
          </cell>
          <cell r="AJ67" t="str">
            <v>4576(C-760)</v>
          </cell>
          <cell r="AK67">
            <v>0</v>
          </cell>
          <cell r="AL67" t="str">
            <v>550</v>
          </cell>
          <cell r="AM67">
            <v>1</v>
          </cell>
          <cell r="AN67">
            <v>15.9</v>
          </cell>
          <cell r="AO67">
            <v>0</v>
          </cell>
          <cell r="AP67">
            <v>14.8</v>
          </cell>
          <cell r="AQ67">
            <v>38.99</v>
          </cell>
          <cell r="AR67">
            <v>0</v>
          </cell>
          <cell r="AS67">
            <v>33.78</v>
          </cell>
          <cell r="AT67">
            <v>620</v>
          </cell>
          <cell r="AU67">
            <v>0</v>
          </cell>
          <cell r="AV67">
            <v>500</v>
          </cell>
        </row>
        <row r="68">
          <cell r="AH68" t="str">
            <v>VZCP</v>
          </cell>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0">
          <cell r="AH70" t="str">
            <v>HF400</v>
          </cell>
          <cell r="AI70" t="str">
            <v>HEAT-RESISTING PAINT 400'C ALUM. SERIES.</v>
          </cell>
          <cell r="AJ70" t="str">
            <v>0654</v>
          </cell>
          <cell r="AK70" t="str">
            <v>1503</v>
          </cell>
          <cell r="AL70">
            <v>0</v>
          </cell>
          <cell r="AM70">
            <v>0</v>
          </cell>
          <cell r="AN70">
            <v>0</v>
          </cell>
          <cell r="AO70">
            <v>0</v>
          </cell>
          <cell r="AP70">
            <v>0</v>
          </cell>
          <cell r="AQ70">
            <v>0</v>
          </cell>
          <cell r="AR70">
            <v>0</v>
          </cell>
          <cell r="AS70">
            <v>0</v>
          </cell>
          <cell r="AT70">
            <v>0</v>
          </cell>
          <cell r="AU70">
            <v>0</v>
          </cell>
          <cell r="AV70">
            <v>406</v>
          </cell>
        </row>
        <row r="71">
          <cell r="AI71" t="str">
            <v xml:space="preserve">SILICONE RESIN </v>
          </cell>
          <cell r="AJ71">
            <v>0</v>
          </cell>
          <cell r="AK71">
            <v>0</v>
          </cell>
          <cell r="AL71">
            <v>0</v>
          </cell>
          <cell r="AM71">
            <v>0</v>
          </cell>
          <cell r="AN71">
            <v>0</v>
          </cell>
          <cell r="AO71">
            <v>0</v>
          </cell>
          <cell r="AP71">
            <v>0</v>
          </cell>
          <cell r="AQ71">
            <v>0</v>
          </cell>
          <cell r="AR71">
            <v>0</v>
          </cell>
          <cell r="AS71">
            <v>0</v>
          </cell>
          <cell r="AT71">
            <v>440</v>
          </cell>
        </row>
        <row r="72">
          <cell r="AH72" t="str">
            <v>HP200</v>
          </cell>
          <cell r="AI72" t="str">
            <v>HEAT-RESISTING PRIMER 200'C ,SILICONE SERIES.</v>
          </cell>
          <cell r="AJ72" t="str">
            <v>0631</v>
          </cell>
          <cell r="AK72" t="str">
            <v>1512</v>
          </cell>
          <cell r="AL72">
            <v>0</v>
          </cell>
          <cell r="AM72">
            <v>1</v>
          </cell>
          <cell r="AN72">
            <v>16.5</v>
          </cell>
          <cell r="AO72">
            <v>26.2</v>
          </cell>
          <cell r="AP72">
            <v>0</v>
          </cell>
          <cell r="AQ72">
            <v>36.36</v>
          </cell>
          <cell r="AR72">
            <v>38.17</v>
          </cell>
          <cell r="AS72">
            <v>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0</v>
          </cell>
          <cell r="AM74">
            <v>1</v>
          </cell>
          <cell r="AN74">
            <v>35.799999999999997</v>
          </cell>
          <cell r="AO74">
            <v>34.1</v>
          </cell>
          <cell r="AP74">
            <v>0</v>
          </cell>
          <cell r="AQ74">
            <v>36.31</v>
          </cell>
          <cell r="AR74">
            <v>38.119999999999997</v>
          </cell>
          <cell r="AS74">
            <v>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0</v>
          </cell>
          <cell r="AM76">
            <v>1</v>
          </cell>
          <cell r="AN76">
            <v>17.5</v>
          </cell>
          <cell r="AO76">
            <v>27.3</v>
          </cell>
          <cell r="AP76">
            <v>0</v>
          </cell>
          <cell r="AQ76">
            <v>30.29</v>
          </cell>
          <cell r="AR76">
            <v>28.57</v>
          </cell>
          <cell r="AS76">
            <v>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0</v>
          </cell>
          <cell r="AM78">
            <v>1</v>
          </cell>
          <cell r="AN78">
            <v>51.61</v>
          </cell>
          <cell r="AO78">
            <v>59.4</v>
          </cell>
          <cell r="AP78">
            <v>0</v>
          </cell>
          <cell r="AQ78">
            <v>25.19</v>
          </cell>
          <cell r="AR78">
            <v>28.62</v>
          </cell>
          <cell r="AS78">
            <v>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0</v>
          </cell>
          <cell r="AM80">
            <v>1</v>
          </cell>
          <cell r="AN80">
            <v>51.61</v>
          </cell>
          <cell r="AO80">
            <v>68</v>
          </cell>
          <cell r="AP80">
            <v>0</v>
          </cell>
          <cell r="AQ80">
            <v>25.19</v>
          </cell>
          <cell r="AR80">
            <v>10</v>
          </cell>
          <cell r="AS80">
            <v>0</v>
          </cell>
          <cell r="AT80">
            <v>1300</v>
          </cell>
          <cell r="AU80">
            <v>680</v>
          </cell>
        </row>
        <row r="81">
          <cell r="AI81" t="str">
            <v>RED LEAD PRIMER</v>
          </cell>
          <cell r="AJ81" t="str">
            <v>0102</v>
          </cell>
          <cell r="AK81" t="str">
            <v>906(OP-92)</v>
          </cell>
          <cell r="AL81" t="str">
            <v>220</v>
          </cell>
          <cell r="AM81">
            <v>1</v>
          </cell>
          <cell r="AN81">
            <v>8.7799999999999994</v>
          </cell>
          <cell r="AO81">
            <v>10</v>
          </cell>
          <cell r="AP81">
            <v>12.4</v>
          </cell>
          <cell r="AQ81">
            <v>47.83</v>
          </cell>
          <cell r="AR81">
            <v>42</v>
          </cell>
          <cell r="AS81">
            <v>38.71</v>
          </cell>
          <cell r="AT81">
            <v>420</v>
          </cell>
          <cell r="AU81">
            <v>420</v>
          </cell>
          <cell r="AV81">
            <v>480</v>
          </cell>
        </row>
        <row r="82">
          <cell r="AI82" t="str">
            <v xml:space="preserve">POLY-VINYL BUTYRAL RESIN (PVB) </v>
          </cell>
          <cell r="AJ82">
            <v>0</v>
          </cell>
          <cell r="AK82">
            <v>0</v>
          </cell>
          <cell r="AL82">
            <v>0</v>
          </cell>
          <cell r="AM82">
            <v>0</v>
          </cell>
          <cell r="AN82">
            <v>0</v>
          </cell>
          <cell r="AO82">
            <v>0</v>
          </cell>
          <cell r="AP82">
            <v>0</v>
          </cell>
          <cell r="AQ82">
            <v>0</v>
          </cell>
          <cell r="AR82">
            <v>0</v>
          </cell>
          <cell r="AS82">
            <v>0</v>
          </cell>
          <cell r="AT82">
            <v>540</v>
          </cell>
          <cell r="AU82">
            <v>570</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0</v>
          </cell>
          <cell r="AM84">
            <v>1</v>
          </cell>
          <cell r="AN84">
            <v>24.5</v>
          </cell>
          <cell r="AO84">
            <v>28.8</v>
          </cell>
          <cell r="AP84">
            <v>0</v>
          </cell>
          <cell r="AQ84">
            <v>22.04</v>
          </cell>
          <cell r="AR84">
            <v>19.79</v>
          </cell>
          <cell r="AS84">
            <v>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0</v>
          </cell>
          <cell r="AM86">
            <v>1</v>
          </cell>
          <cell r="AN86">
            <v>29.1</v>
          </cell>
          <cell r="AO86">
            <v>26.21</v>
          </cell>
          <cell r="AP86">
            <v>0</v>
          </cell>
          <cell r="AQ86">
            <v>18.899999999999999</v>
          </cell>
          <cell r="AR86">
            <v>19.079999999999998</v>
          </cell>
          <cell r="AS86">
            <v>0</v>
          </cell>
          <cell r="AT86">
            <v>550</v>
          </cell>
          <cell r="AU86">
            <v>500</v>
          </cell>
        </row>
        <row r="87">
          <cell r="AI87" t="str">
            <v>PIGMENTED PVC VINYL FINISH</v>
          </cell>
          <cell r="AJ87" t="str">
            <v>4340(U-400)</v>
          </cell>
          <cell r="AK87" t="str">
            <v>SP34(VA-51)</v>
          </cell>
          <cell r="AL87">
            <v>0</v>
          </cell>
          <cell r="AM87">
            <v>1</v>
          </cell>
          <cell r="AN87">
            <v>21.2</v>
          </cell>
          <cell r="AO87">
            <v>27.3</v>
          </cell>
          <cell r="AP87">
            <v>0</v>
          </cell>
          <cell r="AQ87">
            <v>30.19</v>
          </cell>
          <cell r="AR87">
            <v>19.78</v>
          </cell>
          <cell r="AS87">
            <v>0</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0</v>
          </cell>
          <cell r="AM93">
            <v>1</v>
          </cell>
          <cell r="AN93">
            <v>46.3</v>
          </cell>
          <cell r="AO93">
            <v>56.2</v>
          </cell>
          <cell r="AP93">
            <v>0</v>
          </cell>
          <cell r="AQ93">
            <v>30.24</v>
          </cell>
          <cell r="AR93">
            <v>30.25</v>
          </cell>
          <cell r="AS93">
            <v>0</v>
          </cell>
          <cell r="AT93">
            <v>1400</v>
          </cell>
          <cell r="AU93">
            <v>1700</v>
          </cell>
        </row>
        <row r="94">
          <cell r="AI94" t="str">
            <v>POLYURETHANE TANK LINING</v>
          </cell>
          <cell r="AJ94" t="str">
            <v>4230(I-310)</v>
          </cell>
          <cell r="AK94" t="str">
            <v>733</v>
          </cell>
          <cell r="AL94">
            <v>0</v>
          </cell>
          <cell r="AM94">
            <v>1</v>
          </cell>
          <cell r="AN94">
            <v>37</v>
          </cell>
          <cell r="AO94">
            <v>19.8</v>
          </cell>
          <cell r="AP94">
            <v>0</v>
          </cell>
          <cell r="AQ94">
            <v>37.840000000000003</v>
          </cell>
          <cell r="AR94">
            <v>28.79</v>
          </cell>
          <cell r="AS94">
            <v>0</v>
          </cell>
          <cell r="AT94">
            <v>1400</v>
          </cell>
          <cell r="AU94">
            <v>570</v>
          </cell>
        </row>
        <row r="95">
          <cell r="AI95" t="str">
            <v>NON-REACTIVE POLYURETHANE PRIMER</v>
          </cell>
          <cell r="AJ95" t="str">
            <v>4239(I-350)</v>
          </cell>
          <cell r="AK95">
            <v>0</v>
          </cell>
          <cell r="AL95">
            <v>0</v>
          </cell>
          <cell r="AM95">
            <v>1</v>
          </cell>
          <cell r="AN95">
            <v>18</v>
          </cell>
          <cell r="AO95">
            <v>0</v>
          </cell>
          <cell r="AP95">
            <v>0</v>
          </cell>
          <cell r="AQ95">
            <v>55.56</v>
          </cell>
          <cell r="AR95">
            <v>0</v>
          </cell>
          <cell r="AS95">
            <v>0</v>
          </cell>
          <cell r="AT95">
            <v>1000</v>
          </cell>
        </row>
        <row r="96">
          <cell r="AI96" t="str">
            <v>CLEAR POLYURETHANE FINISH</v>
          </cell>
          <cell r="AJ96" t="str">
            <v>4235(I-390)</v>
          </cell>
          <cell r="AK96" t="str">
            <v>1101</v>
          </cell>
          <cell r="AL96">
            <v>0</v>
          </cell>
          <cell r="AM96">
            <v>1</v>
          </cell>
          <cell r="AN96">
            <v>31.7</v>
          </cell>
          <cell r="AO96">
            <v>17</v>
          </cell>
          <cell r="AP96">
            <v>0</v>
          </cell>
          <cell r="AQ96">
            <v>37.85</v>
          </cell>
          <cell r="AR96">
            <v>26.47</v>
          </cell>
          <cell r="AS96">
            <v>0</v>
          </cell>
          <cell r="AT96">
            <v>1200</v>
          </cell>
          <cell r="AU96">
            <v>450</v>
          </cell>
        </row>
        <row r="97">
          <cell r="AI97" t="str">
            <v>URETHANE CHROMATE PRIMER</v>
          </cell>
          <cell r="AJ97" t="str">
            <v>4420(A-200)</v>
          </cell>
          <cell r="AK97" t="str">
            <v>1106</v>
          </cell>
          <cell r="AL97">
            <v>0</v>
          </cell>
          <cell r="AM97">
            <v>1</v>
          </cell>
          <cell r="AN97">
            <v>21.6</v>
          </cell>
          <cell r="AO97">
            <v>12.5</v>
          </cell>
          <cell r="AP97">
            <v>0</v>
          </cell>
          <cell r="AQ97">
            <v>37.04</v>
          </cell>
          <cell r="AR97">
            <v>24</v>
          </cell>
          <cell r="AS97">
            <v>0</v>
          </cell>
          <cell r="AT97">
            <v>800</v>
          </cell>
          <cell r="AU97">
            <v>300</v>
          </cell>
        </row>
        <row r="98">
          <cell r="AI98" t="str">
            <v>ZINC TETROXYCHROMATE BUTYRAL ETCH PRIMER</v>
          </cell>
          <cell r="AJ98" t="str">
            <v>4322(U-220)</v>
          </cell>
          <cell r="AK98" t="str">
            <v>738</v>
          </cell>
          <cell r="AL98">
            <v>0</v>
          </cell>
          <cell r="AM98">
            <v>1</v>
          </cell>
          <cell r="AN98">
            <v>58.41</v>
          </cell>
          <cell r="AO98">
            <v>69.59</v>
          </cell>
          <cell r="AP98">
            <v>0</v>
          </cell>
          <cell r="AQ98">
            <v>8.56</v>
          </cell>
          <cell r="AR98">
            <v>28.74</v>
          </cell>
          <cell r="AS98">
            <v>0</v>
          </cell>
          <cell r="AT98">
            <v>500</v>
          </cell>
          <cell r="AU98">
            <v>2000</v>
          </cell>
        </row>
        <row r="100">
          <cell r="AI100" t="str">
            <v>MASONRY &amp; ACRYLIC PAINT</v>
          </cell>
        </row>
        <row r="101">
          <cell r="AI101" t="str">
            <v>SOLVENT BASE MASONRY PRIMER</v>
          </cell>
          <cell r="AJ101" t="str">
            <v>1541</v>
          </cell>
          <cell r="AK101">
            <v>0</v>
          </cell>
          <cell r="AL101" t="str">
            <v>140</v>
          </cell>
          <cell r="AM101">
            <v>1</v>
          </cell>
          <cell r="AN101">
            <v>9.6999999999999993</v>
          </cell>
          <cell r="AO101">
            <v>0</v>
          </cell>
          <cell r="AP101">
            <v>14</v>
          </cell>
          <cell r="AQ101">
            <v>40.21</v>
          </cell>
          <cell r="AR101">
            <v>0</v>
          </cell>
          <cell r="AS101">
            <v>30.36</v>
          </cell>
          <cell r="AT101">
            <v>390</v>
          </cell>
          <cell r="AU101">
            <v>0</v>
          </cell>
          <cell r="AV101">
            <v>425</v>
          </cell>
        </row>
        <row r="102">
          <cell r="AH102">
            <v>0</v>
          </cell>
          <cell r="AI102" t="str">
            <v>WATER BASE MASONRY PRIMER</v>
          </cell>
          <cell r="AJ102" t="str">
            <v>1546</v>
          </cell>
          <cell r="AK102">
            <v>0</v>
          </cell>
          <cell r="AL102" t="str">
            <v>140-1</v>
          </cell>
          <cell r="AM102">
            <v>1</v>
          </cell>
          <cell r="AN102">
            <v>8.1999999999999993</v>
          </cell>
          <cell r="AO102">
            <v>0</v>
          </cell>
          <cell r="AP102">
            <v>12</v>
          </cell>
          <cell r="AQ102">
            <v>40.24</v>
          </cell>
          <cell r="AR102">
            <v>0</v>
          </cell>
          <cell r="AS102">
            <v>33.83</v>
          </cell>
          <cell r="AT102">
            <v>330</v>
          </cell>
          <cell r="AU102">
            <v>0</v>
          </cell>
          <cell r="AV102">
            <v>406</v>
          </cell>
        </row>
        <row r="103">
          <cell r="AI103" t="str">
            <v>WATER BASE MASONRY PAINT</v>
          </cell>
          <cell r="AJ103" t="str">
            <v>1556</v>
          </cell>
          <cell r="AK103">
            <v>0</v>
          </cell>
          <cell r="AL103">
            <v>0</v>
          </cell>
          <cell r="AM103">
            <v>1</v>
          </cell>
          <cell r="AN103">
            <v>11.9</v>
          </cell>
          <cell r="AO103">
            <v>0</v>
          </cell>
          <cell r="AP103">
            <v>0</v>
          </cell>
          <cell r="AQ103">
            <v>36.97</v>
          </cell>
          <cell r="AR103">
            <v>0</v>
          </cell>
          <cell r="AS103">
            <v>0</v>
          </cell>
          <cell r="AT103">
            <v>440</v>
          </cell>
          <cell r="AU103">
            <v>4.2915242876481667E-310</v>
          </cell>
          <cell r="AV103">
            <v>406.001220703125</v>
          </cell>
        </row>
        <row r="104">
          <cell r="AH104" t="str">
            <v>1656</v>
          </cell>
          <cell r="AI104" t="str">
            <v xml:space="preserve">ACRYLIC EMULSION PAINT </v>
          </cell>
          <cell r="AJ104" t="str">
            <v>1656</v>
          </cell>
          <cell r="AK104">
            <v>0</v>
          </cell>
          <cell r="AL104">
            <v>0</v>
          </cell>
          <cell r="AM104">
            <v>1</v>
          </cell>
          <cell r="AN104">
            <v>9.4</v>
          </cell>
          <cell r="AO104">
            <v>0</v>
          </cell>
          <cell r="AP104">
            <v>25.8</v>
          </cell>
          <cell r="AQ104">
            <v>38.299999999999997</v>
          </cell>
          <cell r="AR104">
            <v>0</v>
          </cell>
          <cell r="AS104">
            <v>34.880000000000003</v>
          </cell>
          <cell r="AT104">
            <v>360</v>
          </cell>
          <cell r="AU104">
            <v>0</v>
          </cell>
          <cell r="AV104">
            <v>900</v>
          </cell>
        </row>
        <row r="105">
          <cell r="AI105" t="str">
            <v xml:space="preserve">EMULSION PAINT </v>
          </cell>
          <cell r="AJ105" t="str">
            <v>1657</v>
          </cell>
          <cell r="AK105">
            <v>0</v>
          </cell>
          <cell r="AL105" t="str">
            <v>130</v>
          </cell>
          <cell r="AM105">
            <v>1</v>
          </cell>
          <cell r="AN105">
            <v>6.4</v>
          </cell>
          <cell r="AO105">
            <v>0</v>
          </cell>
          <cell r="AP105">
            <v>5.8</v>
          </cell>
          <cell r="AQ105">
            <v>40.630000000000003</v>
          </cell>
          <cell r="AR105">
            <v>0</v>
          </cell>
          <cell r="AS105">
            <v>34.83</v>
          </cell>
          <cell r="AT105">
            <v>260</v>
          </cell>
          <cell r="AU105">
            <v>0</v>
          </cell>
          <cell r="AV105">
            <v>202</v>
          </cell>
        </row>
        <row r="106">
          <cell r="AV106">
            <v>193</v>
          </cell>
        </row>
        <row r="107">
          <cell r="AI107" t="str">
            <v>OTHER PAINT</v>
          </cell>
        </row>
        <row r="108">
          <cell r="AH108" t="str">
            <v>AO</v>
          </cell>
          <cell r="AI108" t="str">
            <v>AMERLOCK-400 100,</v>
          </cell>
          <cell r="AJ108">
            <v>0</v>
          </cell>
          <cell r="AK108">
            <v>0</v>
          </cell>
          <cell r="AL108">
            <v>0</v>
          </cell>
          <cell r="AM108">
            <v>1</v>
          </cell>
          <cell r="AN108">
            <v>0</v>
          </cell>
          <cell r="AO108">
            <v>35</v>
          </cell>
          <cell r="AP108">
            <v>0</v>
          </cell>
          <cell r="AQ108">
            <v>0</v>
          </cell>
          <cell r="AR108">
            <v>21</v>
          </cell>
          <cell r="AS108">
            <v>0</v>
          </cell>
          <cell r="AT108">
            <v>0</v>
          </cell>
          <cell r="AU108">
            <v>735</v>
          </cell>
        </row>
        <row r="109">
          <cell r="AI109" t="str">
            <v>BLACK VARNISH</v>
          </cell>
          <cell r="AJ109" t="str">
            <v>1727</v>
          </cell>
          <cell r="AK109">
            <v>0</v>
          </cell>
          <cell r="AL109" t="str">
            <v>170</v>
          </cell>
          <cell r="AM109">
            <v>1</v>
          </cell>
          <cell r="AN109">
            <v>5.8</v>
          </cell>
          <cell r="AO109">
            <v>0</v>
          </cell>
          <cell r="AP109">
            <v>6.2</v>
          </cell>
          <cell r="AQ109">
            <v>34.479999999999997</v>
          </cell>
          <cell r="AR109">
            <v>0</v>
          </cell>
          <cell r="AS109">
            <v>26.94</v>
          </cell>
          <cell r="AT109">
            <v>200</v>
          </cell>
          <cell r="AU109">
            <v>0</v>
          </cell>
          <cell r="AV109">
            <v>167</v>
          </cell>
        </row>
        <row r="110">
          <cell r="AI110" t="str">
            <v>NEO WATER PROOF COATING</v>
          </cell>
          <cell r="AJ110" t="str">
            <v>1728</v>
          </cell>
          <cell r="AK110" t="str">
            <v>1018</v>
          </cell>
          <cell r="AL110" t="str">
            <v>160</v>
          </cell>
          <cell r="AM110">
            <v>1</v>
          </cell>
          <cell r="AN110">
            <v>4.4000000000000004</v>
          </cell>
          <cell r="AO110">
            <v>0</v>
          </cell>
          <cell r="AP110">
            <v>6.7</v>
          </cell>
          <cell r="AQ110">
            <v>227.27</v>
          </cell>
          <cell r="AR110">
            <v>0</v>
          </cell>
          <cell r="AS110">
            <v>28.81</v>
          </cell>
          <cell r="AT110">
            <v>1000</v>
          </cell>
          <cell r="AU110">
            <v>0</v>
          </cell>
          <cell r="AV110">
            <v>193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refreshError="1"/>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refreshError="1"/>
      <sheetData sheetId="606" refreshError="1"/>
      <sheetData sheetId="607" refreshError="1"/>
      <sheetData sheetId="608" refreshError="1"/>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refreshError="1"/>
      <sheetData sheetId="651"/>
      <sheetData sheetId="652"/>
      <sheetData sheetId="653"/>
      <sheetData sheetId="654"/>
      <sheetData sheetId="655"/>
      <sheetData sheetId="656"/>
      <sheetData sheetId="657"/>
      <sheetData sheetId="658"/>
      <sheetData sheetId="659"/>
      <sheetData sheetId="660"/>
      <sheetData sheetId="66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refreshError="1"/>
      <sheetData sheetId="717" refreshError="1"/>
      <sheetData sheetId="718"/>
      <sheetData sheetId="719"/>
      <sheetData sheetId="720"/>
      <sheetData sheetId="721"/>
      <sheetData sheetId="722"/>
      <sheetData sheetId="723"/>
      <sheetData sheetId="724"/>
      <sheetData sheetId="725" refreshError="1"/>
      <sheetData sheetId="726" refreshError="1"/>
      <sheetData sheetId="727" refreshError="1"/>
      <sheetData sheetId="728"/>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切割 MTL"/>
      <sheetName val="切割 DI"/>
      <sheetName val="ESTI."/>
      <sheetName val="DI-ESTI"/>
      <sheetName val="ADM"/>
      <sheetName val="sat"/>
      <sheetName val="ptvt"/>
    </sheetNames>
    <sheetDataSet>
      <sheetData sheetId="0" refreshError="1"/>
      <sheetData sheetId="1" refreshError="1"/>
      <sheetData sheetId="2" refreshError="1">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xml:space="preserve"> </v>
          </cell>
          <cell r="F6">
            <v>0</v>
          </cell>
          <cell r="G6">
            <v>0</v>
          </cell>
          <cell r="H6">
            <v>0</v>
          </cell>
          <cell r="I6">
            <v>0</v>
          </cell>
          <cell r="J6">
            <v>0</v>
          </cell>
          <cell r="K6">
            <v>0</v>
          </cell>
          <cell r="L6">
            <v>0</v>
          </cell>
          <cell r="M6">
            <v>0</v>
          </cell>
          <cell r="N6">
            <v>0</v>
          </cell>
          <cell r="O6">
            <v>0</v>
          </cell>
          <cell r="P6">
            <v>0</v>
          </cell>
          <cell r="Q6">
            <v>0</v>
          </cell>
          <cell r="R6">
            <v>0</v>
          </cell>
          <cell r="S6">
            <v>0</v>
          </cell>
          <cell r="T6" t="str">
            <v xml:space="preserve"> </v>
          </cell>
          <cell r="U6" t="str">
            <v xml:space="preserve"> </v>
          </cell>
        </row>
        <row r="7">
          <cell r="A7">
            <v>2</v>
          </cell>
          <cell r="B7">
            <v>0.75</v>
          </cell>
          <cell r="E7" t="str">
            <v xml:space="preserve"> </v>
          </cell>
          <cell r="F7">
            <v>0</v>
          </cell>
          <cell r="G7">
            <v>0</v>
          </cell>
          <cell r="H7">
            <v>0</v>
          </cell>
          <cell r="I7">
            <v>0</v>
          </cell>
          <cell r="J7">
            <v>0</v>
          </cell>
          <cell r="K7">
            <v>0</v>
          </cell>
          <cell r="L7">
            <v>0</v>
          </cell>
          <cell r="M7">
            <v>0</v>
          </cell>
          <cell r="N7">
            <v>0</v>
          </cell>
          <cell r="O7">
            <v>0</v>
          </cell>
          <cell r="P7">
            <v>0</v>
          </cell>
          <cell r="Q7">
            <v>0</v>
          </cell>
          <cell r="R7">
            <v>0</v>
          </cell>
          <cell r="S7">
            <v>0</v>
          </cell>
          <cell r="T7" t="str">
            <v xml:space="preserve"> </v>
          </cell>
          <cell r="U7" t="str">
            <v xml:space="preserve"> </v>
          </cell>
        </row>
        <row r="8">
          <cell r="A8">
            <v>3</v>
          </cell>
          <cell r="B8">
            <v>1</v>
          </cell>
          <cell r="E8" t="str">
            <v xml:space="preserve"> </v>
          </cell>
          <cell r="F8">
            <v>0</v>
          </cell>
          <cell r="G8">
            <v>0</v>
          </cell>
          <cell r="H8">
            <v>0</v>
          </cell>
          <cell r="I8">
            <v>0</v>
          </cell>
          <cell r="J8">
            <v>0</v>
          </cell>
          <cell r="K8">
            <v>0</v>
          </cell>
          <cell r="L8">
            <v>0</v>
          </cell>
          <cell r="M8">
            <v>0</v>
          </cell>
          <cell r="N8">
            <v>0</v>
          </cell>
          <cell r="O8">
            <v>0</v>
          </cell>
          <cell r="P8">
            <v>0</v>
          </cell>
          <cell r="Q8">
            <v>0</v>
          </cell>
          <cell r="R8">
            <v>0</v>
          </cell>
          <cell r="S8">
            <v>0</v>
          </cell>
          <cell r="T8" t="str">
            <v xml:space="preserve"> </v>
          </cell>
          <cell r="U8" t="str">
            <v xml:space="preserve"> </v>
          </cell>
        </row>
        <row r="9">
          <cell r="A9">
            <v>4</v>
          </cell>
          <cell r="B9">
            <v>1.5</v>
          </cell>
          <cell r="E9" t="str">
            <v xml:space="preserve"> </v>
          </cell>
          <cell r="F9">
            <v>0</v>
          </cell>
          <cell r="G9">
            <v>0</v>
          </cell>
          <cell r="H9">
            <v>0</v>
          </cell>
          <cell r="I9">
            <v>0</v>
          </cell>
          <cell r="J9">
            <v>0</v>
          </cell>
          <cell r="K9">
            <v>0</v>
          </cell>
          <cell r="L9">
            <v>0</v>
          </cell>
          <cell r="M9">
            <v>0</v>
          </cell>
          <cell r="N9">
            <v>0</v>
          </cell>
          <cell r="O9">
            <v>0</v>
          </cell>
          <cell r="P9">
            <v>0</v>
          </cell>
          <cell r="Q9">
            <v>0</v>
          </cell>
          <cell r="R9">
            <v>0</v>
          </cell>
          <cell r="S9">
            <v>0</v>
          </cell>
          <cell r="T9" t="str">
            <v xml:space="preserve"> </v>
          </cell>
          <cell r="U9" t="str">
            <v xml:space="preserve"> </v>
          </cell>
        </row>
        <row r="10">
          <cell r="A10">
            <v>5</v>
          </cell>
          <cell r="B10">
            <v>2</v>
          </cell>
          <cell r="E10" t="str">
            <v xml:space="preserve">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xml:space="preserve"> </v>
          </cell>
          <cell r="U10" t="str">
            <v xml:space="preserve"> </v>
          </cell>
        </row>
        <row r="11">
          <cell r="A11">
            <v>6</v>
          </cell>
          <cell r="B11">
            <v>2.5</v>
          </cell>
          <cell r="E11" t="str">
            <v xml:space="preserve">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xml:space="preserve"> </v>
          </cell>
          <cell r="U11" t="str">
            <v xml:space="preserve"> </v>
          </cell>
        </row>
        <row r="12">
          <cell r="A12">
            <v>7</v>
          </cell>
          <cell r="B12">
            <v>3</v>
          </cell>
          <cell r="E12" t="str">
            <v xml:space="preserve">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xml:space="preserve"> </v>
          </cell>
          <cell r="U12" t="str">
            <v xml:space="preserve"> </v>
          </cell>
        </row>
        <row r="13">
          <cell r="A13">
            <v>8</v>
          </cell>
          <cell r="B13">
            <v>4</v>
          </cell>
          <cell r="E13" t="str">
            <v xml:space="preserve">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xml:space="preserve"> </v>
          </cell>
          <cell r="U13" t="str">
            <v xml:space="preserve"> </v>
          </cell>
        </row>
        <row r="14">
          <cell r="A14">
            <v>9</v>
          </cell>
          <cell r="B14">
            <v>5</v>
          </cell>
          <cell r="E14" t="str">
            <v xml:space="preserve">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xml:space="preserve"> </v>
          </cell>
          <cell r="U14" t="str">
            <v xml:space="preserve"> </v>
          </cell>
        </row>
        <row r="15">
          <cell r="A15">
            <v>10</v>
          </cell>
          <cell r="B15">
            <v>6</v>
          </cell>
          <cell r="E15" t="str">
            <v xml:space="preserve">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xml:space="preserve"> </v>
          </cell>
          <cell r="U15" t="str">
            <v xml:space="preserve"> </v>
          </cell>
        </row>
        <row r="16">
          <cell r="A16">
            <v>11</v>
          </cell>
          <cell r="B16">
            <v>8</v>
          </cell>
          <cell r="E16" t="str">
            <v xml:space="preserve">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xml:space="preserve"> </v>
          </cell>
          <cell r="U16" t="str">
            <v xml:space="preserve"> </v>
          </cell>
        </row>
        <row r="17">
          <cell r="A17">
            <v>12</v>
          </cell>
          <cell r="B17">
            <v>10</v>
          </cell>
          <cell r="E17" t="str">
            <v xml:space="preserve"> </v>
          </cell>
          <cell r="F17">
            <v>0</v>
          </cell>
          <cell r="G17">
            <v>0</v>
          </cell>
          <cell r="H17">
            <v>0</v>
          </cell>
          <cell r="I17">
            <v>0</v>
          </cell>
          <cell r="J17">
            <v>0</v>
          </cell>
          <cell r="L17">
            <v>0</v>
          </cell>
          <cell r="M17">
            <v>0</v>
          </cell>
          <cell r="N17">
            <v>0</v>
          </cell>
          <cell r="O17">
            <v>0</v>
          </cell>
          <cell r="P17">
            <v>0</v>
          </cell>
          <cell r="Q17">
            <v>0</v>
          </cell>
          <cell r="R17">
            <v>0</v>
          </cell>
          <cell r="S17">
            <v>0</v>
          </cell>
          <cell r="T17" t="str">
            <v xml:space="preserve"> </v>
          </cell>
          <cell r="U17" t="str">
            <v xml:space="preserve"> </v>
          </cell>
        </row>
        <row r="18">
          <cell r="A18">
            <v>13</v>
          </cell>
          <cell r="B18">
            <v>12</v>
          </cell>
          <cell r="E18" t="str">
            <v xml:space="preserve"> </v>
          </cell>
          <cell r="F18">
            <v>0</v>
          </cell>
          <cell r="G18">
            <v>0</v>
          </cell>
          <cell r="H18">
            <v>0</v>
          </cell>
          <cell r="I18">
            <v>0</v>
          </cell>
          <cell r="J18">
            <v>0</v>
          </cell>
          <cell r="L18">
            <v>0</v>
          </cell>
          <cell r="M18">
            <v>0</v>
          </cell>
          <cell r="N18">
            <v>0</v>
          </cell>
          <cell r="O18">
            <v>0</v>
          </cell>
          <cell r="P18">
            <v>0</v>
          </cell>
          <cell r="Q18">
            <v>0</v>
          </cell>
          <cell r="R18">
            <v>0</v>
          </cell>
          <cell r="S18">
            <v>0</v>
          </cell>
          <cell r="T18" t="str">
            <v xml:space="preserve"> </v>
          </cell>
          <cell r="U18" t="str">
            <v xml:space="preserve"> </v>
          </cell>
        </row>
        <row r="19">
          <cell r="A19">
            <v>14</v>
          </cell>
          <cell r="B19">
            <v>14</v>
          </cell>
          <cell r="E19" t="str">
            <v xml:space="preserve"> </v>
          </cell>
          <cell r="F19">
            <v>0</v>
          </cell>
          <cell r="G19">
            <v>0</v>
          </cell>
          <cell r="H19">
            <v>0</v>
          </cell>
          <cell r="I19">
            <v>0</v>
          </cell>
          <cell r="J19">
            <v>0</v>
          </cell>
          <cell r="L19">
            <v>0</v>
          </cell>
          <cell r="M19">
            <v>0</v>
          </cell>
          <cell r="N19">
            <v>0</v>
          </cell>
          <cell r="O19">
            <v>0</v>
          </cell>
          <cell r="P19">
            <v>0</v>
          </cell>
          <cell r="Q19">
            <v>0</v>
          </cell>
          <cell r="R19">
            <v>0</v>
          </cell>
          <cell r="S19">
            <v>0</v>
          </cell>
          <cell r="T19" t="str">
            <v xml:space="preserve"> </v>
          </cell>
          <cell r="U19" t="str">
            <v xml:space="preserve"> </v>
          </cell>
        </row>
        <row r="20">
          <cell r="A20">
            <v>15</v>
          </cell>
          <cell r="B20">
            <v>16</v>
          </cell>
          <cell r="E20" t="str">
            <v xml:space="preserve">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xml:space="preserve"> </v>
          </cell>
          <cell r="U20" t="str">
            <v xml:space="preserve"> </v>
          </cell>
        </row>
        <row r="21">
          <cell r="A21">
            <v>16</v>
          </cell>
          <cell r="B21">
            <v>18</v>
          </cell>
          <cell r="E21" t="str">
            <v xml:space="preserve"> </v>
          </cell>
          <cell r="F21">
            <v>0</v>
          </cell>
          <cell r="G21">
            <v>0</v>
          </cell>
          <cell r="H21">
            <v>0</v>
          </cell>
          <cell r="I21">
            <v>0</v>
          </cell>
          <cell r="J21">
            <v>0</v>
          </cell>
          <cell r="L21">
            <v>0</v>
          </cell>
          <cell r="M21">
            <v>0</v>
          </cell>
          <cell r="N21">
            <v>0</v>
          </cell>
          <cell r="O21">
            <v>0</v>
          </cell>
          <cell r="P21">
            <v>0</v>
          </cell>
          <cell r="Q21">
            <v>0</v>
          </cell>
          <cell r="R21">
            <v>0</v>
          </cell>
          <cell r="S21">
            <v>0</v>
          </cell>
          <cell r="T21" t="str">
            <v xml:space="preserve"> </v>
          </cell>
          <cell r="U21" t="str">
            <v xml:space="preserve"> </v>
          </cell>
        </row>
        <row r="22">
          <cell r="A22">
            <v>17</v>
          </cell>
          <cell r="B22">
            <v>20</v>
          </cell>
          <cell r="E22" t="str">
            <v xml:space="preserve"> </v>
          </cell>
          <cell r="F22">
            <v>0</v>
          </cell>
          <cell r="G22">
            <v>0</v>
          </cell>
          <cell r="H22">
            <v>0</v>
          </cell>
          <cell r="I22">
            <v>0</v>
          </cell>
          <cell r="J22">
            <v>0</v>
          </cell>
          <cell r="L22">
            <v>0</v>
          </cell>
          <cell r="M22">
            <v>0</v>
          </cell>
          <cell r="N22">
            <v>0</v>
          </cell>
          <cell r="O22">
            <v>0</v>
          </cell>
          <cell r="P22">
            <v>0</v>
          </cell>
          <cell r="Q22">
            <v>0</v>
          </cell>
          <cell r="R22">
            <v>0</v>
          </cell>
          <cell r="S22">
            <v>0</v>
          </cell>
          <cell r="T22" t="str">
            <v xml:space="preserve"> </v>
          </cell>
          <cell r="U22" t="str">
            <v xml:space="preserve"> </v>
          </cell>
        </row>
        <row r="23">
          <cell r="A23">
            <v>18</v>
          </cell>
          <cell r="B23">
            <v>22</v>
          </cell>
          <cell r="E23" t="str">
            <v xml:space="preserve"> </v>
          </cell>
          <cell r="F23">
            <v>0</v>
          </cell>
          <cell r="G23">
            <v>0</v>
          </cell>
          <cell r="H23">
            <v>0</v>
          </cell>
          <cell r="I23">
            <v>0</v>
          </cell>
          <cell r="J23">
            <v>0</v>
          </cell>
          <cell r="L23">
            <v>0</v>
          </cell>
          <cell r="M23">
            <v>0</v>
          </cell>
          <cell r="N23">
            <v>0</v>
          </cell>
          <cell r="O23">
            <v>0</v>
          </cell>
          <cell r="P23">
            <v>0</v>
          </cell>
          <cell r="Q23">
            <v>0</v>
          </cell>
          <cell r="R23">
            <v>0</v>
          </cell>
          <cell r="S23">
            <v>0</v>
          </cell>
          <cell r="T23" t="str">
            <v xml:space="preserve"> </v>
          </cell>
          <cell r="U23" t="str">
            <v xml:space="preserve"> </v>
          </cell>
        </row>
        <row r="24">
          <cell r="A24">
            <v>19</v>
          </cell>
          <cell r="B24">
            <v>24</v>
          </cell>
          <cell r="E24" t="str">
            <v xml:space="preserve"> </v>
          </cell>
          <cell r="F24">
            <v>0</v>
          </cell>
          <cell r="G24">
            <v>0</v>
          </cell>
          <cell r="H24">
            <v>0</v>
          </cell>
          <cell r="I24">
            <v>0</v>
          </cell>
          <cell r="J24">
            <v>0</v>
          </cell>
          <cell r="L24">
            <v>0</v>
          </cell>
          <cell r="M24">
            <v>0</v>
          </cell>
          <cell r="N24">
            <v>0</v>
          </cell>
          <cell r="O24">
            <v>0</v>
          </cell>
          <cell r="P24">
            <v>0</v>
          </cell>
          <cell r="Q24">
            <v>0</v>
          </cell>
          <cell r="R24">
            <v>0</v>
          </cell>
          <cell r="S24">
            <v>0</v>
          </cell>
          <cell r="T24" t="str">
            <v xml:space="preserve"> </v>
          </cell>
          <cell r="U24" t="str">
            <v xml:space="preserve"> </v>
          </cell>
        </row>
        <row r="25">
          <cell r="A25">
            <v>20</v>
          </cell>
          <cell r="B25">
            <v>26</v>
          </cell>
          <cell r="E25" t="str">
            <v xml:space="preserve"> </v>
          </cell>
          <cell r="F25">
            <v>0</v>
          </cell>
          <cell r="G25">
            <v>0</v>
          </cell>
          <cell r="H25">
            <v>0</v>
          </cell>
          <cell r="I25">
            <v>0</v>
          </cell>
          <cell r="J25">
            <v>0</v>
          </cell>
          <cell r="L25">
            <v>0</v>
          </cell>
          <cell r="M25">
            <v>0</v>
          </cell>
          <cell r="N25">
            <v>0</v>
          </cell>
          <cell r="O25">
            <v>0</v>
          </cell>
          <cell r="P25">
            <v>0</v>
          </cell>
          <cell r="Q25">
            <v>0</v>
          </cell>
          <cell r="R25">
            <v>0</v>
          </cell>
          <cell r="S25">
            <v>0</v>
          </cell>
          <cell r="T25" t="str">
            <v xml:space="preserve"> </v>
          </cell>
          <cell r="U25" t="str">
            <v xml:space="preserve"> </v>
          </cell>
        </row>
        <row r="26">
          <cell r="A26">
            <v>21</v>
          </cell>
          <cell r="B26">
            <v>28</v>
          </cell>
          <cell r="E26" t="str">
            <v xml:space="preserve"> </v>
          </cell>
          <cell r="F26">
            <v>0</v>
          </cell>
          <cell r="G26">
            <v>0</v>
          </cell>
          <cell r="H26">
            <v>0</v>
          </cell>
          <cell r="I26">
            <v>0</v>
          </cell>
          <cell r="J26">
            <v>0</v>
          </cell>
          <cell r="L26">
            <v>0</v>
          </cell>
          <cell r="M26">
            <v>0</v>
          </cell>
          <cell r="N26">
            <v>0</v>
          </cell>
          <cell r="O26">
            <v>0</v>
          </cell>
          <cell r="P26">
            <v>0</v>
          </cell>
          <cell r="Q26">
            <v>0</v>
          </cell>
          <cell r="R26">
            <v>0</v>
          </cell>
          <cell r="S26">
            <v>0</v>
          </cell>
          <cell r="T26" t="str">
            <v xml:space="preserve"> </v>
          </cell>
          <cell r="U26" t="str">
            <v xml:space="preserve"> </v>
          </cell>
        </row>
        <row r="27">
          <cell r="A27">
            <v>22</v>
          </cell>
          <cell r="B27">
            <v>30</v>
          </cell>
          <cell r="E27" t="str">
            <v xml:space="preserve"> </v>
          </cell>
          <cell r="F27">
            <v>0</v>
          </cell>
          <cell r="G27">
            <v>0</v>
          </cell>
          <cell r="H27">
            <v>0</v>
          </cell>
          <cell r="I27">
            <v>0</v>
          </cell>
          <cell r="J27">
            <v>0</v>
          </cell>
          <cell r="L27">
            <v>0</v>
          </cell>
          <cell r="M27">
            <v>0</v>
          </cell>
          <cell r="N27">
            <v>0</v>
          </cell>
          <cell r="O27">
            <v>0</v>
          </cell>
          <cell r="P27">
            <v>0</v>
          </cell>
          <cell r="Q27">
            <v>0</v>
          </cell>
          <cell r="R27">
            <v>0</v>
          </cell>
          <cell r="S27">
            <v>0</v>
          </cell>
          <cell r="T27" t="str">
            <v xml:space="preserve"> </v>
          </cell>
          <cell r="U27" t="str">
            <v xml:space="preserve"> </v>
          </cell>
        </row>
        <row r="28">
          <cell r="A28">
            <v>23</v>
          </cell>
          <cell r="B28">
            <v>32</v>
          </cell>
          <cell r="E28" t="str">
            <v xml:space="preserve"> </v>
          </cell>
          <cell r="F28">
            <v>0</v>
          </cell>
          <cell r="G28">
            <v>0</v>
          </cell>
          <cell r="H28">
            <v>0</v>
          </cell>
          <cell r="I28">
            <v>0</v>
          </cell>
          <cell r="J28">
            <v>0</v>
          </cell>
          <cell r="L28">
            <v>0</v>
          </cell>
          <cell r="M28">
            <v>0</v>
          </cell>
          <cell r="N28">
            <v>0</v>
          </cell>
          <cell r="O28">
            <v>0</v>
          </cell>
          <cell r="P28">
            <v>0</v>
          </cell>
          <cell r="Q28">
            <v>0</v>
          </cell>
          <cell r="R28">
            <v>0</v>
          </cell>
          <cell r="S28">
            <v>0</v>
          </cell>
          <cell r="T28" t="str">
            <v xml:space="preserve"> </v>
          </cell>
          <cell r="U28" t="str">
            <v xml:space="preserve"> </v>
          </cell>
        </row>
        <row r="29">
          <cell r="A29">
            <v>24</v>
          </cell>
          <cell r="B29">
            <v>34</v>
          </cell>
          <cell r="E29" t="str">
            <v xml:space="preserve"> </v>
          </cell>
          <cell r="F29">
            <v>0</v>
          </cell>
          <cell r="G29">
            <v>0</v>
          </cell>
          <cell r="H29">
            <v>0</v>
          </cell>
          <cell r="I29">
            <v>0</v>
          </cell>
          <cell r="J29">
            <v>0</v>
          </cell>
          <cell r="L29">
            <v>0</v>
          </cell>
          <cell r="M29">
            <v>0</v>
          </cell>
          <cell r="N29">
            <v>0</v>
          </cell>
          <cell r="O29">
            <v>0</v>
          </cell>
          <cell r="P29">
            <v>0</v>
          </cell>
          <cell r="Q29">
            <v>0</v>
          </cell>
          <cell r="R29">
            <v>0</v>
          </cell>
          <cell r="S29">
            <v>0</v>
          </cell>
          <cell r="T29" t="str">
            <v xml:space="preserve"> </v>
          </cell>
          <cell r="U29" t="str">
            <v xml:space="preserve"> </v>
          </cell>
        </row>
        <row r="30">
          <cell r="A30">
            <v>25</v>
          </cell>
          <cell r="B30">
            <v>36</v>
          </cell>
          <cell r="E30" t="str">
            <v xml:space="preserve"> </v>
          </cell>
          <cell r="F30">
            <v>0</v>
          </cell>
          <cell r="G30">
            <v>0</v>
          </cell>
          <cell r="H30">
            <v>0</v>
          </cell>
          <cell r="I30">
            <v>0</v>
          </cell>
          <cell r="J30">
            <v>0</v>
          </cell>
          <cell r="L30">
            <v>0</v>
          </cell>
          <cell r="M30">
            <v>0</v>
          </cell>
          <cell r="N30">
            <v>0</v>
          </cell>
          <cell r="O30">
            <v>0</v>
          </cell>
          <cell r="P30">
            <v>0</v>
          </cell>
          <cell r="Q30">
            <v>0</v>
          </cell>
          <cell r="R30">
            <v>0</v>
          </cell>
          <cell r="S30">
            <v>0</v>
          </cell>
          <cell r="T30" t="str">
            <v xml:space="preserve"> </v>
          </cell>
          <cell r="U30" t="str">
            <v xml:space="preserve"> </v>
          </cell>
        </row>
        <row r="31">
          <cell r="A31">
            <v>26</v>
          </cell>
          <cell r="B31">
            <v>38</v>
          </cell>
          <cell r="E31" t="str">
            <v xml:space="preserve"> </v>
          </cell>
          <cell r="F31">
            <v>0</v>
          </cell>
          <cell r="G31">
            <v>0</v>
          </cell>
          <cell r="H31">
            <v>0</v>
          </cell>
          <cell r="I31">
            <v>0</v>
          </cell>
          <cell r="J31">
            <v>0</v>
          </cell>
          <cell r="L31">
            <v>0</v>
          </cell>
          <cell r="M31">
            <v>0</v>
          </cell>
          <cell r="N31">
            <v>0</v>
          </cell>
          <cell r="O31">
            <v>0</v>
          </cell>
          <cell r="P31">
            <v>0</v>
          </cell>
          <cell r="Q31">
            <v>0</v>
          </cell>
          <cell r="R31">
            <v>0</v>
          </cell>
          <cell r="S31">
            <v>0</v>
          </cell>
          <cell r="T31" t="str">
            <v xml:space="preserve"> </v>
          </cell>
          <cell r="U31" t="str">
            <v xml:space="preserve"> </v>
          </cell>
        </row>
        <row r="32">
          <cell r="A32">
            <v>27</v>
          </cell>
          <cell r="B32">
            <v>40</v>
          </cell>
          <cell r="E32" t="str">
            <v xml:space="preserve"> </v>
          </cell>
          <cell r="F32">
            <v>0</v>
          </cell>
          <cell r="G32">
            <v>0</v>
          </cell>
          <cell r="H32">
            <v>0</v>
          </cell>
          <cell r="I32">
            <v>0</v>
          </cell>
          <cell r="J32">
            <v>0</v>
          </cell>
          <cell r="L32">
            <v>0</v>
          </cell>
          <cell r="M32">
            <v>0</v>
          </cell>
          <cell r="N32">
            <v>0</v>
          </cell>
          <cell r="O32">
            <v>0</v>
          </cell>
          <cell r="P32">
            <v>0</v>
          </cell>
          <cell r="Q32">
            <v>0</v>
          </cell>
          <cell r="R32">
            <v>0</v>
          </cell>
          <cell r="S32">
            <v>0</v>
          </cell>
          <cell r="T32" t="str">
            <v xml:space="preserve"> </v>
          </cell>
          <cell r="U32" t="str">
            <v xml:space="preserve"> </v>
          </cell>
        </row>
        <row r="33">
          <cell r="A33">
            <v>28</v>
          </cell>
          <cell r="B33">
            <v>42</v>
          </cell>
          <cell r="E33" t="str">
            <v xml:space="preserve"> </v>
          </cell>
          <cell r="F33">
            <v>0</v>
          </cell>
          <cell r="G33">
            <v>0</v>
          </cell>
          <cell r="H33">
            <v>0</v>
          </cell>
          <cell r="I33">
            <v>0</v>
          </cell>
          <cell r="J33">
            <v>0</v>
          </cell>
          <cell r="L33">
            <v>0</v>
          </cell>
          <cell r="M33">
            <v>0</v>
          </cell>
          <cell r="N33">
            <v>0</v>
          </cell>
          <cell r="O33">
            <v>0</v>
          </cell>
          <cell r="P33">
            <v>0</v>
          </cell>
          <cell r="Q33">
            <v>0</v>
          </cell>
          <cell r="R33">
            <v>0</v>
          </cell>
          <cell r="S33">
            <v>0</v>
          </cell>
          <cell r="T33" t="str">
            <v xml:space="preserve"> </v>
          </cell>
          <cell r="U33" t="str">
            <v xml:space="preserve"> </v>
          </cell>
        </row>
        <row r="34">
          <cell r="A34">
            <v>29</v>
          </cell>
          <cell r="B34">
            <v>44</v>
          </cell>
          <cell r="E34" t="str">
            <v xml:space="preserve"> </v>
          </cell>
          <cell r="F34">
            <v>0</v>
          </cell>
          <cell r="G34">
            <v>0</v>
          </cell>
          <cell r="H34">
            <v>0</v>
          </cell>
          <cell r="I34">
            <v>0</v>
          </cell>
          <cell r="J34">
            <v>0</v>
          </cell>
          <cell r="L34">
            <v>0</v>
          </cell>
          <cell r="M34">
            <v>0</v>
          </cell>
          <cell r="N34">
            <v>0</v>
          </cell>
          <cell r="O34">
            <v>0</v>
          </cell>
          <cell r="P34">
            <v>0</v>
          </cell>
          <cell r="Q34">
            <v>0</v>
          </cell>
          <cell r="R34">
            <v>0</v>
          </cell>
          <cell r="S34">
            <v>0</v>
          </cell>
          <cell r="T34" t="str">
            <v xml:space="preserve"> </v>
          </cell>
          <cell r="U34" t="str">
            <v xml:space="preserve"> </v>
          </cell>
        </row>
        <row r="35">
          <cell r="A35">
            <v>30</v>
          </cell>
          <cell r="B35">
            <v>46</v>
          </cell>
          <cell r="E35" t="str">
            <v xml:space="preserve"> </v>
          </cell>
          <cell r="F35">
            <v>0</v>
          </cell>
          <cell r="G35">
            <v>0</v>
          </cell>
          <cell r="H35">
            <v>0</v>
          </cell>
          <cell r="I35">
            <v>0</v>
          </cell>
          <cell r="J35">
            <v>0</v>
          </cell>
          <cell r="L35">
            <v>0</v>
          </cell>
          <cell r="M35">
            <v>0</v>
          </cell>
          <cell r="N35">
            <v>0</v>
          </cell>
          <cell r="O35">
            <v>0</v>
          </cell>
          <cell r="P35">
            <v>0</v>
          </cell>
          <cell r="Q35">
            <v>0</v>
          </cell>
          <cell r="R35">
            <v>0</v>
          </cell>
          <cell r="S35">
            <v>0</v>
          </cell>
          <cell r="T35" t="str">
            <v xml:space="preserve"> </v>
          </cell>
          <cell r="U35" t="str">
            <v xml:space="preserve"> </v>
          </cell>
        </row>
        <row r="36">
          <cell r="A36">
            <v>31</v>
          </cell>
          <cell r="B36">
            <v>48</v>
          </cell>
          <cell r="E36" t="str">
            <v xml:space="preserve"> </v>
          </cell>
          <cell r="F36">
            <v>0</v>
          </cell>
          <cell r="G36">
            <v>0</v>
          </cell>
          <cell r="H36">
            <v>0</v>
          </cell>
          <cell r="I36">
            <v>0</v>
          </cell>
          <cell r="J36">
            <v>0</v>
          </cell>
          <cell r="L36">
            <v>0</v>
          </cell>
          <cell r="M36">
            <v>0</v>
          </cell>
          <cell r="N36">
            <v>0</v>
          </cell>
          <cell r="O36">
            <v>0</v>
          </cell>
          <cell r="P36">
            <v>0</v>
          </cell>
          <cell r="Q36">
            <v>0</v>
          </cell>
          <cell r="R36">
            <v>0</v>
          </cell>
          <cell r="S36">
            <v>0</v>
          </cell>
          <cell r="T36" t="str">
            <v xml:space="preserve"> </v>
          </cell>
          <cell r="U36" t="str">
            <v xml:space="preserve"> </v>
          </cell>
        </row>
        <row r="37">
          <cell r="A37">
            <v>32</v>
          </cell>
          <cell r="B37">
            <v>52</v>
          </cell>
          <cell r="E37" t="str">
            <v xml:space="preserve"> </v>
          </cell>
          <cell r="F37">
            <v>0</v>
          </cell>
          <cell r="G37">
            <v>0</v>
          </cell>
          <cell r="H37">
            <v>0</v>
          </cell>
          <cell r="I37">
            <v>0</v>
          </cell>
          <cell r="J37">
            <v>0</v>
          </cell>
          <cell r="L37">
            <v>0</v>
          </cell>
          <cell r="M37">
            <v>0</v>
          </cell>
          <cell r="N37">
            <v>0</v>
          </cell>
          <cell r="O37">
            <v>0</v>
          </cell>
          <cell r="P37">
            <v>0</v>
          </cell>
          <cell r="Q37">
            <v>0</v>
          </cell>
          <cell r="R37">
            <v>0</v>
          </cell>
          <cell r="S37">
            <v>0</v>
          </cell>
          <cell r="T37" t="str">
            <v xml:space="preserve"> </v>
          </cell>
          <cell r="U37" t="str">
            <v xml:space="preserve"> </v>
          </cell>
        </row>
        <row r="38">
          <cell r="A38">
            <v>33</v>
          </cell>
          <cell r="B38">
            <v>56</v>
          </cell>
          <cell r="E38" t="str">
            <v xml:space="preserve"> </v>
          </cell>
          <cell r="F38">
            <v>0</v>
          </cell>
          <cell r="G38">
            <v>0</v>
          </cell>
          <cell r="H38">
            <v>0</v>
          </cell>
          <cell r="I38">
            <v>0</v>
          </cell>
          <cell r="J38">
            <v>0</v>
          </cell>
          <cell r="L38">
            <v>0</v>
          </cell>
          <cell r="M38">
            <v>0</v>
          </cell>
          <cell r="N38">
            <v>0</v>
          </cell>
          <cell r="O38">
            <v>0</v>
          </cell>
          <cell r="P38">
            <v>0</v>
          </cell>
          <cell r="Q38">
            <v>0</v>
          </cell>
          <cell r="R38">
            <v>0</v>
          </cell>
          <cell r="S38">
            <v>0</v>
          </cell>
          <cell r="T38" t="str">
            <v xml:space="preserve"> </v>
          </cell>
          <cell r="U38" t="str">
            <v xml:space="preserve"> </v>
          </cell>
        </row>
        <row r="39">
          <cell r="A39">
            <v>34</v>
          </cell>
          <cell r="B39">
            <v>60</v>
          </cell>
          <cell r="E39" t="str">
            <v xml:space="preserve"> </v>
          </cell>
          <cell r="F39">
            <v>0</v>
          </cell>
          <cell r="G39">
            <v>0</v>
          </cell>
          <cell r="H39">
            <v>0</v>
          </cell>
          <cell r="I39">
            <v>0</v>
          </cell>
          <cell r="J39">
            <v>0</v>
          </cell>
          <cell r="L39">
            <v>0</v>
          </cell>
          <cell r="M39">
            <v>0</v>
          </cell>
          <cell r="N39">
            <v>0</v>
          </cell>
          <cell r="O39">
            <v>0</v>
          </cell>
          <cell r="P39">
            <v>0</v>
          </cell>
          <cell r="Q39">
            <v>0</v>
          </cell>
          <cell r="R39">
            <v>0</v>
          </cell>
          <cell r="S39">
            <v>0</v>
          </cell>
          <cell r="T39" t="str">
            <v xml:space="preserve"> </v>
          </cell>
          <cell r="U39" t="str">
            <v xml:space="preserve"> </v>
          </cell>
        </row>
        <row r="40">
          <cell r="A40">
            <v>35</v>
          </cell>
          <cell r="B40">
            <v>64</v>
          </cell>
          <cell r="E40" t="str">
            <v xml:space="preserve"> </v>
          </cell>
          <cell r="F40">
            <v>0</v>
          </cell>
          <cell r="G40">
            <v>0</v>
          </cell>
          <cell r="H40">
            <v>0</v>
          </cell>
          <cell r="I40">
            <v>0</v>
          </cell>
          <cell r="J40">
            <v>0</v>
          </cell>
          <cell r="L40">
            <v>0</v>
          </cell>
          <cell r="M40">
            <v>0</v>
          </cell>
          <cell r="N40">
            <v>0</v>
          </cell>
          <cell r="O40">
            <v>0</v>
          </cell>
          <cell r="P40">
            <v>0</v>
          </cell>
          <cell r="Q40">
            <v>0</v>
          </cell>
          <cell r="R40">
            <v>0</v>
          </cell>
          <cell r="S40">
            <v>0</v>
          </cell>
          <cell r="T40" t="str">
            <v xml:space="preserve"> </v>
          </cell>
          <cell r="U40" t="str">
            <v xml:space="preserve"> </v>
          </cell>
        </row>
        <row r="41">
          <cell r="A41">
            <v>36</v>
          </cell>
          <cell r="B41">
            <v>68</v>
          </cell>
          <cell r="E41" t="str">
            <v xml:space="preserve"> </v>
          </cell>
          <cell r="F41">
            <v>0</v>
          </cell>
          <cell r="G41">
            <v>0</v>
          </cell>
          <cell r="H41">
            <v>0</v>
          </cell>
          <cell r="I41">
            <v>0</v>
          </cell>
          <cell r="J41">
            <v>0</v>
          </cell>
          <cell r="L41">
            <v>0</v>
          </cell>
          <cell r="M41">
            <v>0</v>
          </cell>
          <cell r="N41">
            <v>0</v>
          </cell>
          <cell r="O41">
            <v>0</v>
          </cell>
          <cell r="P41">
            <v>0</v>
          </cell>
          <cell r="Q41">
            <v>0</v>
          </cell>
          <cell r="R41">
            <v>0</v>
          </cell>
          <cell r="S41">
            <v>0</v>
          </cell>
          <cell r="T41" t="str">
            <v xml:space="preserve"> </v>
          </cell>
          <cell r="U41" t="str">
            <v xml:space="preserve"> </v>
          </cell>
        </row>
        <row r="42">
          <cell r="A42">
            <v>37</v>
          </cell>
          <cell r="B42">
            <v>72</v>
          </cell>
          <cell r="E42" t="str">
            <v xml:space="preserve"> </v>
          </cell>
          <cell r="F42">
            <v>0</v>
          </cell>
          <cell r="G42">
            <v>0</v>
          </cell>
          <cell r="H42">
            <v>0</v>
          </cell>
          <cell r="I42">
            <v>0</v>
          </cell>
          <cell r="J42">
            <v>0</v>
          </cell>
          <cell r="L42">
            <v>0</v>
          </cell>
          <cell r="M42">
            <v>0</v>
          </cell>
          <cell r="N42">
            <v>0</v>
          </cell>
          <cell r="O42">
            <v>0</v>
          </cell>
          <cell r="P42">
            <v>0</v>
          </cell>
          <cell r="Q42">
            <v>0</v>
          </cell>
          <cell r="R42">
            <v>0</v>
          </cell>
          <cell r="S42">
            <v>0</v>
          </cell>
          <cell r="T42" t="str">
            <v xml:space="preserve"> </v>
          </cell>
          <cell r="U42" t="str">
            <v xml:space="preserve"> </v>
          </cell>
        </row>
        <row r="43">
          <cell r="A43">
            <v>38</v>
          </cell>
          <cell r="B43">
            <v>76</v>
          </cell>
          <cell r="E43" t="str">
            <v xml:space="preserve"> </v>
          </cell>
          <cell r="F43">
            <v>0</v>
          </cell>
          <cell r="G43">
            <v>0</v>
          </cell>
          <cell r="H43">
            <v>0</v>
          </cell>
          <cell r="I43">
            <v>0</v>
          </cell>
          <cell r="J43">
            <v>0</v>
          </cell>
          <cell r="L43">
            <v>0</v>
          </cell>
          <cell r="M43">
            <v>0</v>
          </cell>
          <cell r="N43">
            <v>0</v>
          </cell>
          <cell r="O43">
            <v>0</v>
          </cell>
          <cell r="P43">
            <v>0</v>
          </cell>
          <cell r="Q43">
            <v>0</v>
          </cell>
          <cell r="R43">
            <v>0</v>
          </cell>
          <cell r="S43">
            <v>0</v>
          </cell>
          <cell r="T43" t="str">
            <v xml:space="preserve"> </v>
          </cell>
          <cell r="U43" t="str">
            <v xml:space="preserve"> </v>
          </cell>
        </row>
        <row r="44">
          <cell r="A44">
            <v>39</v>
          </cell>
          <cell r="B44">
            <v>80</v>
          </cell>
          <cell r="E44" t="str">
            <v xml:space="preserve"> </v>
          </cell>
          <cell r="F44">
            <v>0</v>
          </cell>
          <cell r="G44">
            <v>0</v>
          </cell>
          <cell r="H44">
            <v>0</v>
          </cell>
          <cell r="I44">
            <v>0</v>
          </cell>
          <cell r="J44">
            <v>0</v>
          </cell>
          <cell r="L44">
            <v>0</v>
          </cell>
          <cell r="M44">
            <v>0</v>
          </cell>
          <cell r="N44">
            <v>0</v>
          </cell>
          <cell r="O44">
            <v>0</v>
          </cell>
          <cell r="P44">
            <v>0</v>
          </cell>
          <cell r="Q44">
            <v>0</v>
          </cell>
          <cell r="R44">
            <v>0</v>
          </cell>
          <cell r="S44">
            <v>0</v>
          </cell>
          <cell r="T44" t="str">
            <v xml:space="preserve"> </v>
          </cell>
          <cell r="U44" t="str">
            <v xml:space="preserve"> </v>
          </cell>
        </row>
        <row r="45">
          <cell r="A45" t="str">
            <v>AVE.</v>
          </cell>
          <cell r="B45" t="str">
            <v xml:space="preserve"> </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xml:space="preserve"> </v>
          </cell>
          <cell r="U45" t="str">
            <v xml:space="preserve"> </v>
          </cell>
        </row>
        <row r="47">
          <cell r="A47" t="str">
            <v>*** Reference Paper : Predict Fittings For Piping Systems ***</v>
          </cell>
          <cell r="K47" t="str">
            <v>Fc = 0.25  Utility Supply Lines, OSBL</v>
          </cell>
          <cell r="R47" t="str">
            <v>Fc = 2.00  Manifold Type Piping</v>
          </cell>
        </row>
        <row r="48">
          <cell r="D48" t="str">
            <v xml:space="preserve">   By William B. Hooper , Monsanto Co.</v>
          </cell>
          <cell r="K48" t="str">
            <v xml:space="preserve">        (PIPE JOINT FACTOR Fp = 100%)</v>
          </cell>
          <cell r="R48" t="str">
            <v xml:space="preserve">        (PIPE JOINT FACTOR Fp = 0%)</v>
          </cell>
        </row>
        <row r="49">
          <cell r="K49" t="str">
            <v>Fc = 0.50  Long, Straight Piping Run</v>
          </cell>
          <cell r="R49" t="str">
            <v>Fc = 4.00  Very Complex Manifolds</v>
          </cell>
        </row>
        <row r="50">
          <cell r="A50" t="str">
            <v>The number and types of pipe fittings can be estimated by this method</v>
          </cell>
          <cell r="K50" t="str">
            <v xml:space="preserve">        (PIPE JOINT FACTOR Fp = 100%)</v>
          </cell>
          <cell r="R50" t="str">
            <v xml:space="preserve">        (PIPE JOINT FACTOR Fp = 0%)</v>
          </cell>
        </row>
        <row r="51">
          <cell r="A51" t="str">
            <v>long before the piping isometrics are done. Pipe size and a general idea</v>
          </cell>
          <cell r="K51" t="str">
            <v>Fc = 1.00  Normal Piping</v>
          </cell>
        </row>
        <row r="52">
          <cell r="A52" t="str">
            <v>of the system's complexity are all that is needed.</v>
          </cell>
          <cell r="K52" t="str">
            <v xml:space="preserve">        (PIPE JOINT FACTOR Fp = 10%)</v>
          </cell>
        </row>
      </sheetData>
      <sheetData sheetId="3"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 sheetId="4" refreshError="1"/>
      <sheetData sheetId="5" refreshError="1"/>
      <sheetData sheetId="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切割 MTL"/>
      <sheetName val="切割 DI"/>
      <sheetName val="ESTI."/>
      <sheetName val="DI-ESTI"/>
      <sheetName val="TH9"/>
      <sheetName val="TH12"/>
      <sheetName val="Sheet3"/>
      <sheetName val="XL4Poppy"/>
      <sheetName val="cham cong XL (2)"/>
      <sheetName val="cham cong XL"/>
      <sheetName val="chamcong"/>
      <sheetName val="Luong XD"/>
      <sheetName val="L.KHOAN 2 "/>
      <sheetName val="L.KHOAN 2"/>
      <sheetName val="CONGTRINHNHD"/>
      <sheetName val="L. KHOAN"/>
      <sheetName val="Luong XL"/>
      <sheetName val="PHANBOXL"/>
      <sheetName val="PHAN BO"/>
      <sheetName val="Luong XD thang 3"/>
      <sheetName val="CONGTRINHNHD thang3"/>
      <sheetName val="luong QL"/>
      <sheetName val="CONGDOAN "/>
      <sheetName val="CTACPHI"/>
      <sheetName val="00000000"/>
      <sheetName val="ESTI_"/>
      <sheetName val="DI_ESTI"/>
      <sheetName val="Daily"/>
      <sheetName val="Data-input"/>
      <sheetName val="Data"/>
      <sheetName val="TK12"/>
      <sheetName val="XXXXXXXX"/>
      <sheetName val="__ MTL"/>
      <sheetName val="__ DI"/>
      <sheetName val="CAN DOI"/>
      <sheetName val="GIA TRI"/>
      <sheetName val="NO-DIEN"/>
      <sheetName val="NO-KHUONG"/>
      <sheetName val="NO-DUNG"/>
      <sheetName val="NO-DU"/>
      <sheetName val="TC NV"/>
      <sheetName val="NHAP"/>
      <sheetName val="khuong"/>
      <sheetName val="du"/>
      <sheetName val="dien"/>
      <sheetName val="dung"/>
      <sheetName val="NO-BANG"/>
      <sheetName val="ton kho"/>
      <sheetName val="bang"/>
      <sheetName val="10000000"/>
      <sheetName val="TINHNEN"/>
      <sheetName val="Nen VN"/>
      <sheetName val="CTA NCS cond.2012"/>
      <sheetName val="Sheet1"/>
      <sheetName val="Sheet2"/>
      <sheetName val="Giao"/>
      <sheetName val="CHIET TINH"/>
      <sheetName val="Bang gia Ca May"/>
      <sheetName val="Bang Gia VL"/>
      <sheetName val="Tong Hop KP"/>
      <sheetName val=" DON GIA"/>
      <sheetName val="CHIET TINH THEO KH.SAT"/>
      <sheetName val="TCT DIEN LUC (EVN)"/>
      <sheetName val="415"/>
      <sheetName val="421"/>
      <sheetName val="511.BT"/>
      <sheetName val="631.BT"/>
      <sheetName val="642"/>
      <sheetName val="NKSC1"/>
      <sheetName val="CDKT"/>
      <sheetName val="BCDTCP"/>
      <sheetName val="20000000"/>
      <sheetName val="CTP"/>
      <sheetName val="LUONG"/>
      <sheetName val="lphi"/>
      <sheetName val="PLTT"/>
      <sheetName val="KTPLVP"/>
      <sheetName val="KTPL2"/>
      <sheetName val="KHKPHT7-02"/>
      <sheetName val="KHKPHT9-02"/>
      <sheetName val="KHKPHT8-02"/>
      <sheetName val="KHKPHT10-02 "/>
      <sheetName val="lptinh"/>
      <sheetName val="UHNN"/>
      <sheetName val="BHYT02"/>
      <sheetName val="TLL"/>
      <sheetName val="TLL (2)"/>
      <sheetName val="TLLhuyen"/>
      <sheetName val="Dsach"/>
      <sheetName val="TCONG"/>
      <sheetName val="KHKPHT1-02"/>
      <sheetName val="ththdt"/>
      <sheetName val="CPTHU"/>
      <sheetName val="THKPCHD"/>
      <sheetName val="QD100"/>
      <sheetName val="KHKPHT-T6-02"/>
      <sheetName val="thang 1"/>
      <sheetName val="thang2"/>
      <sheetName val="Thang 3"/>
      <sheetName val="thang5"/>
      <sheetName val="thang4"/>
      <sheetName val="00000001"/>
      <sheetName val="giao nv TH chong qua tai dot 3"/>
      <sheetName val="ton tai cac tram dong dien"/>
      <sheetName val="chong qua tai dot 3"/>
      <sheetName val="cac du an"/>
      <sheetName val="Chong qua tai dot 3 moi"/>
      <sheetName val="H.so tram chong qua tai dot 3"/>
      <sheetName val="cac tram dong dien"/>
      <sheetName val="Bieu ngang"/>
      <sheetName val="T.van gs"/>
      <sheetName val="23 tram von WB"/>
      <sheetName val="Chi phi den bu A"/>
      <sheetName val="canh (2)"/>
      <sheetName val="canh"/>
      <sheetName val="Bang Don gia II"/>
      <sheetName val="THKP"/>
      <sheetName val="HTchieusang"/>
      <sheetName val="HTdien"/>
      <sheetName val="CUNG CAP VAT TU"/>
      <sheetName val="TH.LIST CAP"/>
      <sheetName val="S3LIST CAP&amp;ONGDL"/>
      <sheetName val="S2LIST CAP&amp;ONGDL"/>
      <sheetName val="S1LIST CAP&amp;ONGDL"/>
      <sheetName val="NGUONGOCVATTU"/>
      <sheetName val="capdongluc"/>
      <sheetName val="KLMOI THAU"/>
      <sheetName val="30000000"/>
      <sheetName val="40000000"/>
      <sheetName val="50000000"/>
      <sheetName val="60000000"/>
      <sheetName val="XXXXXXX0"/>
      <sheetName val="Chart1"/>
      <sheetName val="MAU_A"/>
      <sheetName val="MAU_B"/>
      <sheetName val="MAU_C"/>
      <sheetName val="MAU E -XCD"/>
      <sheetName val="MAU E -TDS1"/>
      <sheetName val="MAU E- NDH"/>
      <sheetName val="KEM NGHIEN GIA CONG"/>
      <sheetName val="IBASE"/>
      <sheetName val="RPT"/>
      <sheetName val="Chart2"/>
      <sheetName val="Sheet4"/>
      <sheetName val="특외대"/>
      <sheetName val="?? MTL"/>
      <sheetName val="?? DI"/>
      <sheetName val="???"/>
      <sheetName val="BTH Phieu thu"/>
      <sheetName val="BTH Phieu chi"/>
      <sheetName val="NK-SC"/>
      <sheetName val="SCT NVL"/>
      <sheetName val="NK SO CAI"/>
      <sheetName val="SCT TK 331"/>
      <sheetName val="So CFSXKD"/>
      <sheetName val="SCT  TK 131"/>
      <sheetName val="So TGNH 2003"/>
      <sheetName val="So quy TM 2002"/>
      <sheetName val="The tinh Z"/>
      <sheetName val="So kho nguyen vat lieu"/>
      <sheetName val="BTH NVL"/>
      <sheetName val="So theo doi thue GTGT"/>
      <sheetName val="BC thanh QT hoa don nam 2003"/>
      <sheetName val="XDCB tuan"/>
      <sheetName val="bc thang"/>
      <sheetName val="DTOAN"/>
      <sheetName val="THOP-KL"/>
      <sheetName val="CPHI KKS"/>
      <sheetName val="DG-KSAT"/>
      <sheetName val="TMDAUTU"/>
      <sheetName val="GTXLCHINH"/>
      <sheetName val="CPHI-TT"/>
      <sheetName val="CPHIBUVL"/>
      <sheetName val="CHENH VLCHINH"/>
      <sheetName val="GVLHT"/>
      <sheetName val="DGCT-QCH2"/>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Cmay"/>
      <sheetName val="VL (2)"/>
      <sheetName val="May (2)"/>
      <sheetName val="GVLBo"/>
      <sheetName val="Gia VL"/>
      <sheetName val="Bang luong CB"/>
      <sheetName val="Bang P.tich CT"/>
      <sheetName val="D.toan chi tiet"/>
      <sheetName val="Bang TH Dtoan"/>
      <sheetName val="Bthkl"/>
      <sheetName val="KM247"/>
      <sheetName val="km248"/>
      <sheetName val="VL"/>
      <sheetName val="NHAN CONG"/>
      <sheetName val="MAY"/>
      <sheetName val="VUA"/>
      <sheetName val="DG CAU"/>
      <sheetName val="THOP CAU"/>
      <sheetName val="TLP CAU"/>
      <sheetName val="DAKT1"/>
      <sheetName val="XL4Test5"/>
      <sheetName val="XL4Poppy (2)"/>
      <sheetName val="TH"/>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Congty"/>
      <sheetName val="VPPN"/>
      <sheetName val="XN74"/>
      <sheetName val="XN54"/>
      <sheetName val="XN33"/>
      <sheetName val="NK96"/>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Quang Tri"/>
      <sheetName val="TTHue"/>
      <sheetName val="Da Nang"/>
      <sheetName val="Quang Nam"/>
      <sheetName val="Quang Ngai"/>
      <sheetName val="TH DH-QN"/>
      <sheetName val="KP HD"/>
      <sheetName val="DB HD"/>
      <sheetName val="tong hop"/>
      <sheetName val="phan tich DG"/>
      <sheetName val="gia vat lieu"/>
      <sheetName val="gia xe may"/>
      <sheetName val="gia nhan cong"/>
      <sheetName val="TK331A"/>
      <sheetName val="TK131B"/>
      <sheetName val="TK131A"/>
      <sheetName val="TK 331c1"/>
      <sheetName val="TK331C"/>
      <sheetName val="CT331-2003"/>
      <sheetName val="CT 331"/>
      <sheetName val="CT131-2003"/>
      <sheetName val="CT 131"/>
      <sheetName val="TK331B"/>
      <sheetName val="Du an nut So"/>
      <sheetName val="Du an nut vong"/>
      <sheetName val="Du an nut Nam cau Tlong"/>
      <sheetName val="Duong kim lien 0 cho dua"/>
      <sheetName val="Du an KTDC Nam trung yen"/>
      <sheetName val="QTNC-2002"/>
      <sheetName val="QTNC2003"/>
      <sheetName val="QTNC-Tong hop"/>
      <sheetName val="QTVT-Tong hop"/>
      <sheetName val="GTQT-Tong hop"/>
      <sheetName val="QT - Duet"/>
      <sheetName val="Sheet7"/>
      <sheetName val="Sheet8"/>
      <sheetName val="Sheet9"/>
      <sheetName val="Sheet10"/>
      <sheetName val="Sheet11"/>
      <sheetName val="Sheet12"/>
      <sheetName val="Sheet13"/>
      <sheetName val="Sheet14"/>
      <sheetName val="Sheet15"/>
      <sheetName val="Sheet16"/>
      <sheetName val="Thang 8"/>
    </sheetNames>
    <sheetDataSet>
      <sheetData sheetId="0" refreshError="1"/>
      <sheetData sheetId="1" refreshError="1"/>
      <sheetData sheetId="2" refreshError="1">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xml:space="preserve"> </v>
          </cell>
          <cell r="F6">
            <v>0</v>
          </cell>
          <cell r="G6">
            <v>0</v>
          </cell>
          <cell r="H6">
            <v>0</v>
          </cell>
          <cell r="I6">
            <v>0</v>
          </cell>
          <cell r="J6">
            <v>0</v>
          </cell>
          <cell r="K6">
            <v>0</v>
          </cell>
          <cell r="L6">
            <v>0</v>
          </cell>
          <cell r="M6">
            <v>0</v>
          </cell>
          <cell r="N6">
            <v>0</v>
          </cell>
          <cell r="O6">
            <v>0</v>
          </cell>
          <cell r="P6">
            <v>0</v>
          </cell>
          <cell r="Q6">
            <v>0</v>
          </cell>
          <cell r="R6">
            <v>0</v>
          </cell>
          <cell r="S6">
            <v>0</v>
          </cell>
          <cell r="T6" t="str">
            <v xml:space="preserve"> </v>
          </cell>
          <cell r="U6" t="str">
            <v xml:space="preserve"> </v>
          </cell>
        </row>
        <row r="7">
          <cell r="A7">
            <v>2</v>
          </cell>
          <cell r="B7">
            <v>0.75</v>
          </cell>
          <cell r="E7" t="str">
            <v xml:space="preserve"> </v>
          </cell>
          <cell r="F7">
            <v>0</v>
          </cell>
          <cell r="G7">
            <v>0</v>
          </cell>
          <cell r="H7">
            <v>0</v>
          </cell>
          <cell r="I7">
            <v>0</v>
          </cell>
          <cell r="J7">
            <v>0</v>
          </cell>
          <cell r="K7">
            <v>0</v>
          </cell>
          <cell r="L7">
            <v>0</v>
          </cell>
          <cell r="M7">
            <v>0</v>
          </cell>
          <cell r="N7">
            <v>0</v>
          </cell>
          <cell r="O7">
            <v>0</v>
          </cell>
          <cell r="P7">
            <v>0</v>
          </cell>
          <cell r="Q7">
            <v>0</v>
          </cell>
          <cell r="R7">
            <v>0</v>
          </cell>
          <cell r="S7">
            <v>0</v>
          </cell>
          <cell r="T7" t="str">
            <v xml:space="preserve"> </v>
          </cell>
          <cell r="U7" t="str">
            <v xml:space="preserve"> </v>
          </cell>
        </row>
        <row r="8">
          <cell r="A8">
            <v>3</v>
          </cell>
          <cell r="B8">
            <v>1</v>
          </cell>
          <cell r="E8" t="str">
            <v xml:space="preserve"> </v>
          </cell>
          <cell r="F8">
            <v>0</v>
          </cell>
          <cell r="G8">
            <v>0</v>
          </cell>
          <cell r="H8">
            <v>0</v>
          </cell>
          <cell r="I8">
            <v>0</v>
          </cell>
          <cell r="J8">
            <v>0</v>
          </cell>
          <cell r="K8">
            <v>0</v>
          </cell>
          <cell r="L8">
            <v>0</v>
          </cell>
          <cell r="M8">
            <v>0</v>
          </cell>
          <cell r="N8">
            <v>0</v>
          </cell>
          <cell r="O8">
            <v>0</v>
          </cell>
          <cell r="P8">
            <v>0</v>
          </cell>
          <cell r="Q8">
            <v>0</v>
          </cell>
          <cell r="R8">
            <v>0</v>
          </cell>
          <cell r="S8">
            <v>0</v>
          </cell>
          <cell r="T8" t="str">
            <v xml:space="preserve"> </v>
          </cell>
          <cell r="U8" t="str">
            <v xml:space="preserve"> </v>
          </cell>
        </row>
        <row r="9">
          <cell r="A9">
            <v>4</v>
          </cell>
          <cell r="B9">
            <v>1.5</v>
          </cell>
          <cell r="E9" t="str">
            <v xml:space="preserve"> </v>
          </cell>
          <cell r="F9">
            <v>0</v>
          </cell>
          <cell r="G9">
            <v>0</v>
          </cell>
          <cell r="H9">
            <v>0</v>
          </cell>
          <cell r="I9">
            <v>0</v>
          </cell>
          <cell r="J9">
            <v>0</v>
          </cell>
          <cell r="K9">
            <v>0</v>
          </cell>
          <cell r="L9">
            <v>0</v>
          </cell>
          <cell r="M9">
            <v>0</v>
          </cell>
          <cell r="N9">
            <v>0</v>
          </cell>
          <cell r="O9">
            <v>0</v>
          </cell>
          <cell r="P9">
            <v>0</v>
          </cell>
          <cell r="Q9">
            <v>0</v>
          </cell>
          <cell r="R9">
            <v>0</v>
          </cell>
          <cell r="S9">
            <v>0</v>
          </cell>
          <cell r="T9" t="str">
            <v xml:space="preserve"> </v>
          </cell>
          <cell r="U9" t="str">
            <v xml:space="preserve"> </v>
          </cell>
        </row>
        <row r="10">
          <cell r="A10">
            <v>5</v>
          </cell>
          <cell r="B10">
            <v>2</v>
          </cell>
          <cell r="E10" t="str">
            <v xml:space="preserve">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xml:space="preserve"> </v>
          </cell>
          <cell r="U10" t="str">
            <v xml:space="preserve"> </v>
          </cell>
        </row>
        <row r="11">
          <cell r="A11">
            <v>6</v>
          </cell>
          <cell r="B11">
            <v>2.5</v>
          </cell>
          <cell r="E11" t="str">
            <v xml:space="preserve">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xml:space="preserve"> </v>
          </cell>
          <cell r="U11" t="str">
            <v xml:space="preserve"> </v>
          </cell>
        </row>
        <row r="12">
          <cell r="A12">
            <v>7</v>
          </cell>
          <cell r="B12">
            <v>3</v>
          </cell>
          <cell r="E12" t="str">
            <v xml:space="preserve">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xml:space="preserve"> </v>
          </cell>
          <cell r="U12" t="str">
            <v xml:space="preserve"> </v>
          </cell>
        </row>
        <row r="13">
          <cell r="A13">
            <v>8</v>
          </cell>
          <cell r="B13">
            <v>4</v>
          </cell>
          <cell r="E13" t="str">
            <v xml:space="preserve">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xml:space="preserve"> </v>
          </cell>
          <cell r="U13" t="str">
            <v xml:space="preserve"> </v>
          </cell>
        </row>
        <row r="14">
          <cell r="A14">
            <v>9</v>
          </cell>
          <cell r="B14">
            <v>5</v>
          </cell>
          <cell r="E14" t="str">
            <v xml:space="preserve">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xml:space="preserve"> </v>
          </cell>
          <cell r="U14" t="str">
            <v xml:space="preserve"> </v>
          </cell>
        </row>
        <row r="15">
          <cell r="A15">
            <v>10</v>
          </cell>
          <cell r="B15">
            <v>6</v>
          </cell>
          <cell r="E15" t="str">
            <v xml:space="preserve">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xml:space="preserve"> </v>
          </cell>
          <cell r="U15" t="str">
            <v xml:space="preserve"> </v>
          </cell>
        </row>
        <row r="16">
          <cell r="A16">
            <v>11</v>
          </cell>
          <cell r="B16">
            <v>8</v>
          </cell>
          <cell r="E16" t="str">
            <v xml:space="preserve">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xml:space="preserve"> </v>
          </cell>
          <cell r="U16" t="str">
            <v xml:space="preserve"> </v>
          </cell>
        </row>
        <row r="17">
          <cell r="A17">
            <v>12</v>
          </cell>
          <cell r="B17">
            <v>10</v>
          </cell>
          <cell r="E17" t="str">
            <v xml:space="preserve"> </v>
          </cell>
          <cell r="F17">
            <v>0</v>
          </cell>
          <cell r="G17">
            <v>0</v>
          </cell>
          <cell r="H17">
            <v>0</v>
          </cell>
          <cell r="I17">
            <v>0</v>
          </cell>
          <cell r="J17">
            <v>0</v>
          </cell>
          <cell r="L17">
            <v>0</v>
          </cell>
          <cell r="M17">
            <v>0</v>
          </cell>
          <cell r="N17">
            <v>0</v>
          </cell>
          <cell r="O17">
            <v>0</v>
          </cell>
          <cell r="P17">
            <v>0</v>
          </cell>
          <cell r="Q17">
            <v>0</v>
          </cell>
          <cell r="R17">
            <v>0</v>
          </cell>
          <cell r="S17">
            <v>0</v>
          </cell>
          <cell r="T17" t="str">
            <v xml:space="preserve"> </v>
          </cell>
          <cell r="U17" t="str">
            <v xml:space="preserve"> </v>
          </cell>
        </row>
        <row r="18">
          <cell r="A18">
            <v>13</v>
          </cell>
          <cell r="B18">
            <v>12</v>
          </cell>
          <cell r="E18" t="str">
            <v xml:space="preserve"> </v>
          </cell>
          <cell r="F18">
            <v>0</v>
          </cell>
          <cell r="G18">
            <v>0</v>
          </cell>
          <cell r="H18">
            <v>0</v>
          </cell>
          <cell r="I18">
            <v>0</v>
          </cell>
          <cell r="J18">
            <v>0</v>
          </cell>
          <cell r="L18">
            <v>0</v>
          </cell>
          <cell r="M18">
            <v>0</v>
          </cell>
          <cell r="N18">
            <v>0</v>
          </cell>
          <cell r="O18">
            <v>0</v>
          </cell>
          <cell r="P18">
            <v>0</v>
          </cell>
          <cell r="Q18">
            <v>0</v>
          </cell>
          <cell r="R18">
            <v>0</v>
          </cell>
          <cell r="S18">
            <v>0</v>
          </cell>
          <cell r="T18" t="str">
            <v xml:space="preserve"> </v>
          </cell>
          <cell r="U18" t="str">
            <v xml:space="preserve"> </v>
          </cell>
        </row>
        <row r="19">
          <cell r="A19">
            <v>14</v>
          </cell>
          <cell r="B19">
            <v>14</v>
          </cell>
          <cell r="E19" t="str">
            <v xml:space="preserve"> </v>
          </cell>
          <cell r="F19">
            <v>0</v>
          </cell>
          <cell r="G19">
            <v>0</v>
          </cell>
          <cell r="H19">
            <v>0</v>
          </cell>
          <cell r="I19">
            <v>0</v>
          </cell>
          <cell r="J19">
            <v>0</v>
          </cell>
          <cell r="L19">
            <v>0</v>
          </cell>
          <cell r="M19">
            <v>0</v>
          </cell>
          <cell r="N19">
            <v>0</v>
          </cell>
          <cell r="O19">
            <v>0</v>
          </cell>
          <cell r="P19">
            <v>0</v>
          </cell>
          <cell r="Q19">
            <v>0</v>
          </cell>
          <cell r="R19">
            <v>0</v>
          </cell>
          <cell r="S19">
            <v>0</v>
          </cell>
          <cell r="T19" t="str">
            <v xml:space="preserve"> </v>
          </cell>
          <cell r="U19" t="str">
            <v xml:space="preserve"> </v>
          </cell>
        </row>
        <row r="20">
          <cell r="A20">
            <v>15</v>
          </cell>
          <cell r="B20">
            <v>16</v>
          </cell>
          <cell r="E20" t="str">
            <v xml:space="preserve">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xml:space="preserve"> </v>
          </cell>
          <cell r="U20" t="str">
            <v xml:space="preserve"> </v>
          </cell>
        </row>
        <row r="21">
          <cell r="A21">
            <v>16</v>
          </cell>
          <cell r="B21">
            <v>18</v>
          </cell>
          <cell r="E21" t="str">
            <v xml:space="preserve"> </v>
          </cell>
          <cell r="F21">
            <v>0</v>
          </cell>
          <cell r="G21">
            <v>0</v>
          </cell>
          <cell r="H21">
            <v>0</v>
          </cell>
          <cell r="I21">
            <v>0</v>
          </cell>
          <cell r="J21">
            <v>0</v>
          </cell>
          <cell r="L21">
            <v>0</v>
          </cell>
          <cell r="M21">
            <v>0</v>
          </cell>
          <cell r="N21">
            <v>0</v>
          </cell>
          <cell r="O21">
            <v>0</v>
          </cell>
          <cell r="P21">
            <v>0</v>
          </cell>
          <cell r="Q21">
            <v>0</v>
          </cell>
          <cell r="R21">
            <v>0</v>
          </cell>
          <cell r="S21">
            <v>0</v>
          </cell>
          <cell r="T21" t="str">
            <v xml:space="preserve"> </v>
          </cell>
          <cell r="U21" t="str">
            <v xml:space="preserve"> </v>
          </cell>
        </row>
        <row r="22">
          <cell r="A22">
            <v>17</v>
          </cell>
          <cell r="B22">
            <v>20</v>
          </cell>
          <cell r="E22" t="str">
            <v xml:space="preserve"> </v>
          </cell>
          <cell r="F22">
            <v>0</v>
          </cell>
          <cell r="G22">
            <v>0</v>
          </cell>
          <cell r="H22">
            <v>0</v>
          </cell>
          <cell r="I22">
            <v>0</v>
          </cell>
          <cell r="J22">
            <v>0</v>
          </cell>
          <cell r="L22">
            <v>0</v>
          </cell>
          <cell r="M22">
            <v>0</v>
          </cell>
          <cell r="N22">
            <v>0</v>
          </cell>
          <cell r="O22">
            <v>0</v>
          </cell>
          <cell r="P22">
            <v>0</v>
          </cell>
          <cell r="Q22">
            <v>0</v>
          </cell>
          <cell r="R22">
            <v>0</v>
          </cell>
          <cell r="S22">
            <v>0</v>
          </cell>
          <cell r="T22" t="str">
            <v xml:space="preserve"> </v>
          </cell>
          <cell r="U22" t="str">
            <v xml:space="preserve"> </v>
          </cell>
        </row>
        <row r="23">
          <cell r="A23">
            <v>18</v>
          </cell>
          <cell r="B23">
            <v>22</v>
          </cell>
          <cell r="E23" t="str">
            <v xml:space="preserve"> </v>
          </cell>
          <cell r="F23">
            <v>0</v>
          </cell>
          <cell r="G23">
            <v>0</v>
          </cell>
          <cell r="H23">
            <v>0</v>
          </cell>
          <cell r="I23">
            <v>0</v>
          </cell>
          <cell r="J23">
            <v>0</v>
          </cell>
          <cell r="L23">
            <v>0</v>
          </cell>
          <cell r="M23">
            <v>0</v>
          </cell>
          <cell r="N23">
            <v>0</v>
          </cell>
          <cell r="O23">
            <v>0</v>
          </cell>
          <cell r="P23">
            <v>0</v>
          </cell>
          <cell r="Q23">
            <v>0</v>
          </cell>
          <cell r="R23">
            <v>0</v>
          </cell>
          <cell r="S23">
            <v>0</v>
          </cell>
          <cell r="T23" t="str">
            <v xml:space="preserve"> </v>
          </cell>
          <cell r="U23" t="str">
            <v xml:space="preserve"> </v>
          </cell>
        </row>
        <row r="24">
          <cell r="A24">
            <v>19</v>
          </cell>
          <cell r="B24">
            <v>24</v>
          </cell>
          <cell r="E24" t="str">
            <v xml:space="preserve"> </v>
          </cell>
          <cell r="F24">
            <v>0</v>
          </cell>
          <cell r="G24">
            <v>0</v>
          </cell>
          <cell r="H24">
            <v>0</v>
          </cell>
          <cell r="I24">
            <v>0</v>
          </cell>
          <cell r="J24">
            <v>0</v>
          </cell>
          <cell r="L24">
            <v>0</v>
          </cell>
          <cell r="M24">
            <v>0</v>
          </cell>
          <cell r="N24">
            <v>0</v>
          </cell>
          <cell r="O24">
            <v>0</v>
          </cell>
          <cell r="P24">
            <v>0</v>
          </cell>
          <cell r="Q24">
            <v>0</v>
          </cell>
          <cell r="R24">
            <v>0</v>
          </cell>
          <cell r="S24">
            <v>0</v>
          </cell>
          <cell r="T24" t="str">
            <v xml:space="preserve"> </v>
          </cell>
          <cell r="U24" t="str">
            <v xml:space="preserve"> </v>
          </cell>
        </row>
        <row r="25">
          <cell r="A25">
            <v>20</v>
          </cell>
          <cell r="B25">
            <v>26</v>
          </cell>
          <cell r="E25" t="str">
            <v xml:space="preserve"> </v>
          </cell>
          <cell r="F25">
            <v>0</v>
          </cell>
          <cell r="G25">
            <v>0</v>
          </cell>
          <cell r="H25">
            <v>0</v>
          </cell>
          <cell r="I25">
            <v>0</v>
          </cell>
          <cell r="J25">
            <v>0</v>
          </cell>
          <cell r="L25">
            <v>0</v>
          </cell>
          <cell r="M25">
            <v>0</v>
          </cell>
          <cell r="N25">
            <v>0</v>
          </cell>
          <cell r="O25">
            <v>0</v>
          </cell>
          <cell r="P25">
            <v>0</v>
          </cell>
          <cell r="Q25">
            <v>0</v>
          </cell>
          <cell r="R25">
            <v>0</v>
          </cell>
          <cell r="S25">
            <v>0</v>
          </cell>
          <cell r="T25" t="str">
            <v xml:space="preserve"> </v>
          </cell>
          <cell r="U25" t="str">
            <v xml:space="preserve"> </v>
          </cell>
        </row>
        <row r="26">
          <cell r="A26">
            <v>21</v>
          </cell>
          <cell r="B26">
            <v>28</v>
          </cell>
          <cell r="E26" t="str">
            <v xml:space="preserve"> </v>
          </cell>
          <cell r="F26">
            <v>0</v>
          </cell>
          <cell r="G26">
            <v>0</v>
          </cell>
          <cell r="H26">
            <v>0</v>
          </cell>
          <cell r="I26">
            <v>0</v>
          </cell>
          <cell r="J26">
            <v>0</v>
          </cell>
          <cell r="L26">
            <v>0</v>
          </cell>
          <cell r="M26">
            <v>0</v>
          </cell>
          <cell r="N26">
            <v>0</v>
          </cell>
          <cell r="O26">
            <v>0</v>
          </cell>
          <cell r="P26">
            <v>0</v>
          </cell>
          <cell r="Q26">
            <v>0</v>
          </cell>
          <cell r="R26">
            <v>0</v>
          </cell>
          <cell r="S26">
            <v>0</v>
          </cell>
          <cell r="T26" t="str">
            <v xml:space="preserve"> </v>
          </cell>
          <cell r="U26" t="str">
            <v xml:space="preserve"> </v>
          </cell>
        </row>
        <row r="27">
          <cell r="A27">
            <v>22</v>
          </cell>
          <cell r="B27">
            <v>30</v>
          </cell>
          <cell r="E27" t="str">
            <v xml:space="preserve"> </v>
          </cell>
          <cell r="F27">
            <v>0</v>
          </cell>
          <cell r="G27">
            <v>0</v>
          </cell>
          <cell r="H27">
            <v>0</v>
          </cell>
          <cell r="I27">
            <v>0</v>
          </cell>
          <cell r="J27">
            <v>0</v>
          </cell>
          <cell r="L27">
            <v>0</v>
          </cell>
          <cell r="M27">
            <v>0</v>
          </cell>
          <cell r="N27">
            <v>0</v>
          </cell>
          <cell r="O27">
            <v>0</v>
          </cell>
          <cell r="P27">
            <v>0</v>
          </cell>
          <cell r="Q27">
            <v>0</v>
          </cell>
          <cell r="R27">
            <v>0</v>
          </cell>
          <cell r="S27">
            <v>0</v>
          </cell>
          <cell r="T27" t="str">
            <v xml:space="preserve"> </v>
          </cell>
          <cell r="U27" t="str">
            <v xml:space="preserve"> </v>
          </cell>
        </row>
        <row r="28">
          <cell r="A28">
            <v>23</v>
          </cell>
          <cell r="B28">
            <v>32</v>
          </cell>
          <cell r="E28" t="str">
            <v xml:space="preserve"> </v>
          </cell>
          <cell r="F28">
            <v>0</v>
          </cell>
          <cell r="G28">
            <v>0</v>
          </cell>
          <cell r="H28">
            <v>0</v>
          </cell>
          <cell r="I28">
            <v>0</v>
          </cell>
          <cell r="J28">
            <v>0</v>
          </cell>
          <cell r="L28">
            <v>0</v>
          </cell>
          <cell r="M28">
            <v>0</v>
          </cell>
          <cell r="N28">
            <v>0</v>
          </cell>
          <cell r="O28">
            <v>0</v>
          </cell>
          <cell r="P28">
            <v>0</v>
          </cell>
          <cell r="Q28">
            <v>0</v>
          </cell>
          <cell r="R28">
            <v>0</v>
          </cell>
          <cell r="S28">
            <v>0</v>
          </cell>
          <cell r="T28" t="str">
            <v xml:space="preserve"> </v>
          </cell>
          <cell r="U28" t="str">
            <v xml:space="preserve"> </v>
          </cell>
        </row>
        <row r="29">
          <cell r="A29">
            <v>24</v>
          </cell>
          <cell r="B29">
            <v>34</v>
          </cell>
          <cell r="E29" t="str">
            <v xml:space="preserve"> </v>
          </cell>
          <cell r="F29">
            <v>0</v>
          </cell>
          <cell r="G29">
            <v>0</v>
          </cell>
          <cell r="H29">
            <v>0</v>
          </cell>
          <cell r="I29">
            <v>0</v>
          </cell>
          <cell r="J29">
            <v>0</v>
          </cell>
          <cell r="L29">
            <v>0</v>
          </cell>
          <cell r="M29">
            <v>0</v>
          </cell>
          <cell r="N29">
            <v>0</v>
          </cell>
          <cell r="O29">
            <v>0</v>
          </cell>
          <cell r="P29">
            <v>0</v>
          </cell>
          <cell r="Q29">
            <v>0</v>
          </cell>
          <cell r="R29">
            <v>0</v>
          </cell>
          <cell r="S29">
            <v>0</v>
          </cell>
          <cell r="T29" t="str">
            <v xml:space="preserve"> </v>
          </cell>
          <cell r="U29" t="str">
            <v xml:space="preserve"> </v>
          </cell>
        </row>
        <row r="30">
          <cell r="A30">
            <v>25</v>
          </cell>
          <cell r="B30">
            <v>36</v>
          </cell>
          <cell r="E30" t="str">
            <v xml:space="preserve"> </v>
          </cell>
          <cell r="F30">
            <v>0</v>
          </cell>
          <cell r="G30">
            <v>0</v>
          </cell>
          <cell r="H30">
            <v>0</v>
          </cell>
          <cell r="I30">
            <v>0</v>
          </cell>
          <cell r="J30">
            <v>0</v>
          </cell>
          <cell r="L30">
            <v>0</v>
          </cell>
          <cell r="M30">
            <v>0</v>
          </cell>
          <cell r="N30">
            <v>0</v>
          </cell>
          <cell r="O30">
            <v>0</v>
          </cell>
          <cell r="P30">
            <v>0</v>
          </cell>
          <cell r="Q30">
            <v>0</v>
          </cell>
          <cell r="R30">
            <v>0</v>
          </cell>
          <cell r="S30">
            <v>0</v>
          </cell>
          <cell r="T30" t="str">
            <v xml:space="preserve"> </v>
          </cell>
          <cell r="U30" t="str">
            <v xml:space="preserve"> </v>
          </cell>
        </row>
        <row r="31">
          <cell r="A31">
            <v>26</v>
          </cell>
          <cell r="B31">
            <v>38</v>
          </cell>
          <cell r="E31" t="str">
            <v xml:space="preserve"> </v>
          </cell>
          <cell r="F31">
            <v>0</v>
          </cell>
          <cell r="G31">
            <v>0</v>
          </cell>
          <cell r="H31">
            <v>0</v>
          </cell>
          <cell r="I31">
            <v>0</v>
          </cell>
          <cell r="J31">
            <v>0</v>
          </cell>
          <cell r="L31">
            <v>0</v>
          </cell>
          <cell r="M31">
            <v>0</v>
          </cell>
          <cell r="N31">
            <v>0</v>
          </cell>
          <cell r="O31">
            <v>0</v>
          </cell>
          <cell r="P31">
            <v>0</v>
          </cell>
          <cell r="Q31">
            <v>0</v>
          </cell>
          <cell r="R31">
            <v>0</v>
          </cell>
          <cell r="S31">
            <v>0</v>
          </cell>
          <cell r="T31" t="str">
            <v xml:space="preserve"> </v>
          </cell>
          <cell r="U31" t="str">
            <v xml:space="preserve"> </v>
          </cell>
        </row>
        <row r="32">
          <cell r="A32">
            <v>27</v>
          </cell>
          <cell r="B32">
            <v>40</v>
          </cell>
          <cell r="E32" t="str">
            <v xml:space="preserve"> </v>
          </cell>
          <cell r="F32">
            <v>0</v>
          </cell>
          <cell r="G32">
            <v>0</v>
          </cell>
          <cell r="H32">
            <v>0</v>
          </cell>
          <cell r="I32">
            <v>0</v>
          </cell>
          <cell r="J32">
            <v>0</v>
          </cell>
          <cell r="L32">
            <v>0</v>
          </cell>
          <cell r="M32">
            <v>0</v>
          </cell>
          <cell r="N32">
            <v>0</v>
          </cell>
          <cell r="O32">
            <v>0</v>
          </cell>
          <cell r="P32">
            <v>0</v>
          </cell>
          <cell r="Q32">
            <v>0</v>
          </cell>
          <cell r="R32">
            <v>0</v>
          </cell>
          <cell r="S32">
            <v>0</v>
          </cell>
          <cell r="T32" t="str">
            <v xml:space="preserve"> </v>
          </cell>
          <cell r="U32" t="str">
            <v xml:space="preserve"> </v>
          </cell>
        </row>
        <row r="33">
          <cell r="A33">
            <v>28</v>
          </cell>
          <cell r="B33">
            <v>42</v>
          </cell>
          <cell r="E33" t="str">
            <v xml:space="preserve"> </v>
          </cell>
          <cell r="F33">
            <v>0</v>
          </cell>
          <cell r="G33">
            <v>0</v>
          </cell>
          <cell r="H33">
            <v>0</v>
          </cell>
          <cell r="I33">
            <v>0</v>
          </cell>
          <cell r="J33">
            <v>0</v>
          </cell>
          <cell r="L33">
            <v>0</v>
          </cell>
          <cell r="M33">
            <v>0</v>
          </cell>
          <cell r="N33">
            <v>0</v>
          </cell>
          <cell r="O33">
            <v>0</v>
          </cell>
          <cell r="P33">
            <v>0</v>
          </cell>
          <cell r="Q33">
            <v>0</v>
          </cell>
          <cell r="R33">
            <v>0</v>
          </cell>
          <cell r="S33">
            <v>0</v>
          </cell>
          <cell r="T33" t="str">
            <v xml:space="preserve"> </v>
          </cell>
          <cell r="U33" t="str">
            <v xml:space="preserve"> </v>
          </cell>
        </row>
        <row r="34">
          <cell r="A34">
            <v>29</v>
          </cell>
          <cell r="B34">
            <v>44</v>
          </cell>
          <cell r="E34" t="str">
            <v xml:space="preserve"> </v>
          </cell>
          <cell r="F34">
            <v>0</v>
          </cell>
          <cell r="G34">
            <v>0</v>
          </cell>
          <cell r="H34">
            <v>0</v>
          </cell>
          <cell r="I34">
            <v>0</v>
          </cell>
          <cell r="J34">
            <v>0</v>
          </cell>
          <cell r="L34">
            <v>0</v>
          </cell>
          <cell r="M34">
            <v>0</v>
          </cell>
          <cell r="N34">
            <v>0</v>
          </cell>
          <cell r="O34">
            <v>0</v>
          </cell>
          <cell r="P34">
            <v>0</v>
          </cell>
          <cell r="Q34">
            <v>0</v>
          </cell>
          <cell r="R34">
            <v>0</v>
          </cell>
          <cell r="S34">
            <v>0</v>
          </cell>
          <cell r="T34" t="str">
            <v xml:space="preserve"> </v>
          </cell>
          <cell r="U34" t="str">
            <v xml:space="preserve"> </v>
          </cell>
        </row>
        <row r="35">
          <cell r="A35">
            <v>30</v>
          </cell>
          <cell r="B35">
            <v>46</v>
          </cell>
          <cell r="E35" t="str">
            <v xml:space="preserve"> </v>
          </cell>
          <cell r="F35">
            <v>0</v>
          </cell>
          <cell r="G35">
            <v>0</v>
          </cell>
          <cell r="H35">
            <v>0</v>
          </cell>
          <cell r="I35">
            <v>0</v>
          </cell>
          <cell r="J35">
            <v>0</v>
          </cell>
          <cell r="L35">
            <v>0</v>
          </cell>
          <cell r="M35">
            <v>0</v>
          </cell>
          <cell r="N35">
            <v>0</v>
          </cell>
          <cell r="O35">
            <v>0</v>
          </cell>
          <cell r="P35">
            <v>0</v>
          </cell>
          <cell r="Q35">
            <v>0</v>
          </cell>
          <cell r="R35">
            <v>0</v>
          </cell>
          <cell r="S35">
            <v>0</v>
          </cell>
          <cell r="T35" t="str">
            <v xml:space="preserve"> </v>
          </cell>
          <cell r="U35" t="str">
            <v xml:space="preserve"> </v>
          </cell>
        </row>
        <row r="36">
          <cell r="A36">
            <v>31</v>
          </cell>
          <cell r="B36">
            <v>48</v>
          </cell>
          <cell r="E36" t="str">
            <v xml:space="preserve"> </v>
          </cell>
          <cell r="F36">
            <v>0</v>
          </cell>
          <cell r="G36">
            <v>0</v>
          </cell>
          <cell r="H36">
            <v>0</v>
          </cell>
          <cell r="I36">
            <v>0</v>
          </cell>
          <cell r="J36">
            <v>0</v>
          </cell>
          <cell r="L36">
            <v>0</v>
          </cell>
          <cell r="M36">
            <v>0</v>
          </cell>
          <cell r="N36">
            <v>0</v>
          </cell>
          <cell r="O36">
            <v>0</v>
          </cell>
          <cell r="P36">
            <v>0</v>
          </cell>
          <cell r="Q36">
            <v>0</v>
          </cell>
          <cell r="R36">
            <v>0</v>
          </cell>
          <cell r="S36">
            <v>0</v>
          </cell>
          <cell r="T36" t="str">
            <v xml:space="preserve"> </v>
          </cell>
          <cell r="U36" t="str">
            <v xml:space="preserve"> </v>
          </cell>
        </row>
        <row r="37">
          <cell r="A37">
            <v>32</v>
          </cell>
          <cell r="B37">
            <v>52</v>
          </cell>
          <cell r="E37" t="str">
            <v xml:space="preserve"> </v>
          </cell>
          <cell r="F37">
            <v>0</v>
          </cell>
          <cell r="G37">
            <v>0</v>
          </cell>
          <cell r="H37">
            <v>0</v>
          </cell>
          <cell r="I37">
            <v>0</v>
          </cell>
          <cell r="J37">
            <v>0</v>
          </cell>
          <cell r="L37">
            <v>0</v>
          </cell>
          <cell r="M37">
            <v>0</v>
          </cell>
          <cell r="N37">
            <v>0</v>
          </cell>
          <cell r="O37">
            <v>0</v>
          </cell>
          <cell r="P37">
            <v>0</v>
          </cell>
          <cell r="Q37">
            <v>0</v>
          </cell>
          <cell r="R37">
            <v>0</v>
          </cell>
          <cell r="S37">
            <v>0</v>
          </cell>
          <cell r="T37" t="str">
            <v xml:space="preserve"> </v>
          </cell>
          <cell r="U37" t="str">
            <v xml:space="preserve"> </v>
          </cell>
        </row>
        <row r="38">
          <cell r="A38">
            <v>33</v>
          </cell>
          <cell r="B38">
            <v>56</v>
          </cell>
          <cell r="E38" t="str">
            <v xml:space="preserve"> </v>
          </cell>
          <cell r="F38">
            <v>0</v>
          </cell>
          <cell r="G38">
            <v>0</v>
          </cell>
          <cell r="H38">
            <v>0</v>
          </cell>
          <cell r="I38">
            <v>0</v>
          </cell>
          <cell r="J38">
            <v>0</v>
          </cell>
          <cell r="L38">
            <v>0</v>
          </cell>
          <cell r="M38">
            <v>0</v>
          </cell>
          <cell r="N38">
            <v>0</v>
          </cell>
          <cell r="O38">
            <v>0</v>
          </cell>
          <cell r="P38">
            <v>0</v>
          </cell>
          <cell r="Q38">
            <v>0</v>
          </cell>
          <cell r="R38">
            <v>0</v>
          </cell>
          <cell r="S38">
            <v>0</v>
          </cell>
          <cell r="T38" t="str">
            <v xml:space="preserve"> </v>
          </cell>
          <cell r="U38" t="str">
            <v xml:space="preserve"> </v>
          </cell>
        </row>
        <row r="39">
          <cell r="A39">
            <v>34</v>
          </cell>
          <cell r="B39">
            <v>60</v>
          </cell>
          <cell r="E39" t="str">
            <v xml:space="preserve"> </v>
          </cell>
          <cell r="F39">
            <v>0</v>
          </cell>
          <cell r="G39">
            <v>0</v>
          </cell>
          <cell r="H39">
            <v>0</v>
          </cell>
          <cell r="I39">
            <v>0</v>
          </cell>
          <cell r="J39">
            <v>0</v>
          </cell>
          <cell r="L39">
            <v>0</v>
          </cell>
          <cell r="M39">
            <v>0</v>
          </cell>
          <cell r="N39">
            <v>0</v>
          </cell>
          <cell r="O39">
            <v>0</v>
          </cell>
          <cell r="P39">
            <v>0</v>
          </cell>
          <cell r="Q39">
            <v>0</v>
          </cell>
          <cell r="R39">
            <v>0</v>
          </cell>
          <cell r="S39">
            <v>0</v>
          </cell>
          <cell r="T39" t="str">
            <v xml:space="preserve"> </v>
          </cell>
          <cell r="U39" t="str">
            <v xml:space="preserve"> </v>
          </cell>
        </row>
        <row r="40">
          <cell r="A40">
            <v>35</v>
          </cell>
          <cell r="B40">
            <v>64</v>
          </cell>
          <cell r="E40" t="str">
            <v xml:space="preserve"> </v>
          </cell>
          <cell r="F40">
            <v>0</v>
          </cell>
          <cell r="G40">
            <v>0</v>
          </cell>
          <cell r="H40">
            <v>0</v>
          </cell>
          <cell r="I40">
            <v>0</v>
          </cell>
          <cell r="J40">
            <v>0</v>
          </cell>
          <cell r="L40">
            <v>0</v>
          </cell>
          <cell r="M40">
            <v>0</v>
          </cell>
          <cell r="N40">
            <v>0</v>
          </cell>
          <cell r="O40">
            <v>0</v>
          </cell>
          <cell r="P40">
            <v>0</v>
          </cell>
          <cell r="Q40">
            <v>0</v>
          </cell>
          <cell r="R40">
            <v>0</v>
          </cell>
          <cell r="S40">
            <v>0</v>
          </cell>
          <cell r="T40" t="str">
            <v xml:space="preserve"> </v>
          </cell>
          <cell r="U40" t="str">
            <v xml:space="preserve"> </v>
          </cell>
        </row>
        <row r="41">
          <cell r="A41">
            <v>36</v>
          </cell>
          <cell r="B41">
            <v>68</v>
          </cell>
          <cell r="E41" t="str">
            <v xml:space="preserve"> </v>
          </cell>
          <cell r="F41">
            <v>0</v>
          </cell>
          <cell r="G41">
            <v>0</v>
          </cell>
          <cell r="H41">
            <v>0</v>
          </cell>
          <cell r="I41">
            <v>0</v>
          </cell>
          <cell r="J41">
            <v>0</v>
          </cell>
          <cell r="L41">
            <v>0</v>
          </cell>
          <cell r="M41">
            <v>0</v>
          </cell>
          <cell r="N41">
            <v>0</v>
          </cell>
          <cell r="O41">
            <v>0</v>
          </cell>
          <cell r="P41">
            <v>0</v>
          </cell>
          <cell r="Q41">
            <v>0</v>
          </cell>
          <cell r="R41">
            <v>0</v>
          </cell>
          <cell r="S41">
            <v>0</v>
          </cell>
          <cell r="T41" t="str">
            <v xml:space="preserve"> </v>
          </cell>
          <cell r="U41" t="str">
            <v xml:space="preserve"> </v>
          </cell>
        </row>
        <row r="42">
          <cell r="A42">
            <v>37</v>
          </cell>
          <cell r="B42">
            <v>72</v>
          </cell>
          <cell r="E42" t="str">
            <v xml:space="preserve"> </v>
          </cell>
          <cell r="F42">
            <v>0</v>
          </cell>
          <cell r="G42">
            <v>0</v>
          </cell>
          <cell r="H42">
            <v>0</v>
          </cell>
          <cell r="I42">
            <v>0</v>
          </cell>
          <cell r="J42">
            <v>0</v>
          </cell>
          <cell r="L42">
            <v>0</v>
          </cell>
          <cell r="M42">
            <v>0</v>
          </cell>
          <cell r="N42">
            <v>0</v>
          </cell>
          <cell r="O42">
            <v>0</v>
          </cell>
          <cell r="P42">
            <v>0</v>
          </cell>
          <cell r="Q42">
            <v>0</v>
          </cell>
          <cell r="R42">
            <v>0</v>
          </cell>
          <cell r="S42">
            <v>0</v>
          </cell>
          <cell r="T42" t="str">
            <v xml:space="preserve"> </v>
          </cell>
          <cell r="U42" t="str">
            <v xml:space="preserve"> </v>
          </cell>
        </row>
        <row r="43">
          <cell r="A43">
            <v>38</v>
          </cell>
          <cell r="B43">
            <v>76</v>
          </cell>
          <cell r="E43" t="str">
            <v xml:space="preserve"> </v>
          </cell>
          <cell r="F43">
            <v>0</v>
          </cell>
          <cell r="G43">
            <v>0</v>
          </cell>
          <cell r="H43">
            <v>0</v>
          </cell>
          <cell r="I43">
            <v>0</v>
          </cell>
          <cell r="J43">
            <v>0</v>
          </cell>
          <cell r="L43">
            <v>0</v>
          </cell>
          <cell r="M43">
            <v>0</v>
          </cell>
          <cell r="N43">
            <v>0</v>
          </cell>
          <cell r="O43">
            <v>0</v>
          </cell>
          <cell r="P43">
            <v>0</v>
          </cell>
          <cell r="Q43">
            <v>0</v>
          </cell>
          <cell r="R43">
            <v>0</v>
          </cell>
          <cell r="S43">
            <v>0</v>
          </cell>
          <cell r="T43" t="str">
            <v xml:space="preserve"> </v>
          </cell>
          <cell r="U43" t="str">
            <v xml:space="preserve"> </v>
          </cell>
        </row>
        <row r="44">
          <cell r="A44">
            <v>39</v>
          </cell>
          <cell r="B44">
            <v>80</v>
          </cell>
          <cell r="E44" t="str">
            <v xml:space="preserve"> </v>
          </cell>
          <cell r="F44">
            <v>0</v>
          </cell>
          <cell r="G44">
            <v>0</v>
          </cell>
          <cell r="H44">
            <v>0</v>
          </cell>
          <cell r="I44">
            <v>0</v>
          </cell>
          <cell r="J44">
            <v>0</v>
          </cell>
          <cell r="L44">
            <v>0</v>
          </cell>
          <cell r="M44">
            <v>0</v>
          </cell>
          <cell r="N44">
            <v>0</v>
          </cell>
          <cell r="O44">
            <v>0</v>
          </cell>
          <cell r="P44">
            <v>0</v>
          </cell>
          <cell r="Q44">
            <v>0</v>
          </cell>
          <cell r="R44">
            <v>0</v>
          </cell>
          <cell r="S44">
            <v>0</v>
          </cell>
          <cell r="T44" t="str">
            <v xml:space="preserve"> </v>
          </cell>
          <cell r="U44" t="str">
            <v xml:space="preserve"> </v>
          </cell>
        </row>
        <row r="45">
          <cell r="A45" t="str">
            <v>AVE.</v>
          </cell>
          <cell r="B45" t="str">
            <v xml:space="preserve"> </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xml:space="preserve"> </v>
          </cell>
          <cell r="U45" t="str">
            <v xml:space="preserve"> </v>
          </cell>
        </row>
        <row r="47">
          <cell r="A47" t="str">
            <v>*** Reference Paper : Predict Fittings For Piping Systems ***</v>
          </cell>
          <cell r="K47" t="str">
            <v>Fc = 0.25  Utility Supply Lines, OSBL</v>
          </cell>
          <cell r="R47" t="str">
            <v>Fc = 2.00  Manifold Type Piping</v>
          </cell>
        </row>
        <row r="48">
          <cell r="D48" t="str">
            <v xml:space="preserve">   By William B. Hooper , Monsanto Co.</v>
          </cell>
          <cell r="K48" t="str">
            <v xml:space="preserve">        (PIPE JOINT FACTOR Fp = 100%)</v>
          </cell>
          <cell r="R48" t="str">
            <v xml:space="preserve">        (PIPE JOINT FACTOR Fp = 0%)</v>
          </cell>
        </row>
        <row r="49">
          <cell r="K49" t="str">
            <v>Fc = 0.50  Long, Straight Piping Run</v>
          </cell>
          <cell r="R49" t="str">
            <v>Fc = 4.00  Very Complex Manifolds</v>
          </cell>
        </row>
        <row r="50">
          <cell r="A50" t="str">
            <v>The number and types of pipe fittings can be estimated by this method</v>
          </cell>
          <cell r="K50" t="str">
            <v xml:space="preserve">        (PIPE JOINT FACTOR Fp = 100%)</v>
          </cell>
          <cell r="R50" t="str">
            <v xml:space="preserve">        (PIPE JOINT FACTOR Fp = 0%)</v>
          </cell>
        </row>
        <row r="51">
          <cell r="A51" t="str">
            <v>long before the piping isometrics are done. Pipe size and a general idea</v>
          </cell>
          <cell r="K51" t="str">
            <v>Fc = 1.00  Normal Piping</v>
          </cell>
        </row>
        <row r="52">
          <cell r="A52" t="str">
            <v>of the system's complexity are all that is needed.</v>
          </cell>
          <cell r="K52" t="str">
            <v xml:space="preserve">        (PIPE JOINT FACTOR Fp = 10%)</v>
          </cell>
        </row>
      </sheetData>
      <sheetData sheetId="3"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A31" t="str">
            <v>5S</v>
          </cell>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J54">
            <v>0</v>
          </cell>
          <cell r="K54">
            <v>7.0000000000000007E-2</v>
          </cell>
          <cell r="P54">
            <v>2</v>
          </cell>
        </row>
        <row r="55">
          <cell r="B55" t="str">
            <v>10S</v>
          </cell>
          <cell r="C55">
            <v>0.125</v>
          </cell>
          <cell r="D55">
            <v>1.24</v>
          </cell>
          <cell r="E55">
            <v>1</v>
          </cell>
          <cell r="I55">
            <v>7.0000000000000007E-2</v>
          </cell>
          <cell r="J55">
            <v>0</v>
          </cell>
          <cell r="K55">
            <v>7.0000000000000007E-2</v>
          </cell>
          <cell r="P55">
            <v>2</v>
          </cell>
          <cell r="Q55" t="str">
            <v xml:space="preserve">S_x0001_N_x0002_1a_x0000__x0017_T«n nÒn b»ng c¸t ®Çm kü_x0002_m3_x0000_%X©y mãng ®¸ </v>
          </cell>
        </row>
        <row r="56">
          <cell r="B56" t="str">
            <v>10S</v>
          </cell>
          <cell r="C56">
            <v>0.125</v>
          </cell>
          <cell r="D56">
            <v>1.24</v>
          </cell>
          <cell r="E56">
            <v>1</v>
          </cell>
          <cell r="I56">
            <v>7.0000000000000007E-2</v>
          </cell>
          <cell r="J56">
            <v>0</v>
          </cell>
          <cell r="K56">
            <v>7.0000000000000007E-2</v>
          </cell>
          <cell r="P56">
            <v>2</v>
          </cell>
        </row>
        <row r="57">
          <cell r="B57" t="str">
            <v>10S</v>
          </cell>
          <cell r="C57">
            <v>0.25</v>
          </cell>
          <cell r="D57">
            <v>1.65</v>
          </cell>
          <cell r="E57">
            <v>1</v>
          </cell>
          <cell r="I57">
            <v>7.0000000000000007E-2</v>
          </cell>
          <cell r="J57">
            <v>0</v>
          </cell>
          <cell r="K57">
            <v>7.0000000000000007E-2</v>
          </cell>
          <cell r="P57">
            <v>2</v>
          </cell>
        </row>
        <row r="58">
          <cell r="B58" t="str">
            <v>10S</v>
          </cell>
          <cell r="C58">
            <v>0.25</v>
          </cell>
          <cell r="D58">
            <v>1.65</v>
          </cell>
          <cell r="E58">
            <v>1</v>
          </cell>
          <cell r="I58">
            <v>7.0000000000000007E-2</v>
          </cell>
          <cell r="J58">
            <v>0</v>
          </cell>
          <cell r="K58">
            <v>7.0000000000000007E-2</v>
          </cell>
          <cell r="P58">
            <v>2</v>
          </cell>
        </row>
        <row r="59">
          <cell r="B59" t="str">
            <v>10S</v>
          </cell>
          <cell r="C59">
            <v>0.25</v>
          </cell>
          <cell r="D59">
            <v>1.65</v>
          </cell>
          <cell r="E59">
            <v>1</v>
          </cell>
          <cell r="I59">
            <v>7.0000000000000007E-2</v>
          </cell>
          <cell r="J59">
            <v>0</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O81">
            <v>2</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F175">
            <v>0</v>
          </cell>
          <cell r="G175">
            <v>0</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J190">
            <v>8.42</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H269">
            <v>0</v>
          </cell>
          <cell r="I269">
            <v>7.0000000000000007E-2</v>
          </cell>
          <cell r="J269">
            <v>0</v>
          </cell>
          <cell r="K269">
            <v>7.0000000000000007E-2</v>
          </cell>
          <cell r="M269">
            <v>0</v>
          </cell>
          <cell r="P269">
            <v>2</v>
          </cell>
          <cell r="R269">
            <v>0</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F478">
            <v>0</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sheetData sheetId="134"/>
      <sheetData sheetId="135"/>
      <sheetData sheetId="136"/>
      <sheetData sheetId="137"/>
      <sheetData sheetId="138"/>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切割 MTL"/>
      <sheetName val="切割 DI"/>
      <sheetName val="ESTI."/>
      <sheetName val="DI-ESTI"/>
      <sheetName val="ESTI_"/>
      <sheetName val="tohop"/>
      <sheetName val="Phu luc XL2"/>
      <sheetName val="NN Tang Giam"/>
      <sheetName val="Phu luc XL1"/>
      <sheetName val="XL4Poppy"/>
      <sheetName val="DI_ESTI"/>
      <sheetName val="DTOAN"/>
      <sheetName val="THOP-KL"/>
      <sheetName val="CPHI KKS"/>
      <sheetName val="DG-KSAT"/>
      <sheetName val="TMDAUTU"/>
      <sheetName val="GTXLCHINH"/>
      <sheetName val="CPHI-TT"/>
      <sheetName val="CPHIBUVL"/>
      <sheetName val="CHENH VLCHINH"/>
      <sheetName val="GVLHT"/>
      <sheetName val="DGCT-QCH2"/>
      <sheetName val="Gia VL"/>
      <sheetName val="Bang gia ca may"/>
      <sheetName val="Bang luong CB"/>
      <sheetName val="Bang P.tich CT"/>
      <sheetName val="D.toan chi tiet"/>
      <sheetName val="Bang TH Dtoan"/>
      <sheetName val="XXXXXXXX"/>
      <sheetName val="VL"/>
      <sheetName val="NHAN CONG"/>
      <sheetName val="MAY"/>
      <sheetName val="VUA"/>
      <sheetName val="DG CAU"/>
      <sheetName val="THOP CAU"/>
      <sheetName val="TLP CAU"/>
      <sheetName val="DAKT1"/>
      <sheetName val="Sheet3"/>
      <sheetName val="XL4Test5"/>
      <sheetName val="XL4Poppy (2)"/>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Sheet2"/>
      <sheetName val="00000000"/>
      <sheetName val="Bthkl"/>
      <sheetName val="KM247"/>
      <sheetName val="km248"/>
      <sheetName val="tong hop"/>
      <sheetName val="phan tich DG"/>
      <sheetName val="gia vat lieu"/>
      <sheetName val="gia xe may"/>
      <sheetName val="gia nhan cong"/>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Sheet1"/>
      <sheetName val="Cmay"/>
      <sheetName val="VL (2)"/>
      <sheetName val="May (2)"/>
      <sheetName val="GVLBo"/>
      <sheetName val="Congty"/>
      <sheetName val="VPPN"/>
      <sheetName val="XN74"/>
      <sheetName val="XN54"/>
      <sheetName val="XN33"/>
      <sheetName val="NK96"/>
      <sheetName val="km338+00-km338+100(2)"/>
      <sheetName val="km337+136-km337-350"/>
      <sheetName val="km346+600-km346+820 (2)"/>
      <sheetName val="km346+330-km346+600 (2)"/>
      <sheetName val="km346+00-km346+240 (2)"/>
      <sheetName val="km345+400-km345+500 (6)"/>
      <sheetName val="km345+400-km345+5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37+00-km337+34 (3)"/>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cong ty so 9 VINACONEX"/>
      <sheetName val="cong ty so 9 VINACONEX (2)"/>
      <sheetName val="TH"/>
      <sheetName val="XL"/>
      <sheetName val="1E"/>
      <sheetName val="2E"/>
      <sheetName val="3E"/>
      <sheetName val="7D"/>
      <sheetName val="8D"/>
      <sheetName val="14D"/>
      <sheetName val="10D"/>
      <sheetName val="20D"/>
      <sheetName val="22D"/>
      <sheetName val="24D"/>
      <sheetName val="26P"/>
      <sheetName val="28P"/>
      <sheetName val="33P"/>
      <sheetName val="PTro"/>
      <sheetName val="PT"/>
      <sheetName val="KSTK"/>
      <sheetName val="A6-II"/>
      <sheetName val="Quang Tri"/>
      <sheetName val="TTHue"/>
      <sheetName val="Da Nang"/>
      <sheetName val="Quang Nam"/>
      <sheetName val="Quang Ngai"/>
      <sheetName val="TH DH-QN"/>
      <sheetName val="KP HD"/>
      <sheetName val="DB HD"/>
      <sheetName val="THANG 09"/>
      <sheetName val="THANG 10"/>
      <sheetName val="Chart1"/>
      <sheetName val="Du an nut So"/>
      <sheetName val="Du an nut vong"/>
      <sheetName val="Du an nut Nam cau Tlong"/>
      <sheetName val="Duong kim lien 0 cho dua"/>
      <sheetName val="Du an KTDC Nam trung yen"/>
      <sheetName val="QTNC-2002"/>
      <sheetName val="QTNC2003"/>
      <sheetName val="QTNC-Tong hop"/>
      <sheetName val="QTVT-Tong hop"/>
      <sheetName val="GTQT-Tong hop"/>
      <sheetName val="QT - Duet"/>
      <sheetName val="Sheet7"/>
      <sheetName val="Sheet8"/>
      <sheetName val="Sheet9"/>
      <sheetName val="Sheet10"/>
      <sheetName val="Sheet11"/>
      <sheetName val="Sheet12"/>
      <sheetName val="Sheet13"/>
      <sheetName val="Sheet14"/>
      <sheetName val="Sheet15"/>
      <sheetName val="Sheet16"/>
      <sheetName val="caodothietke"/>
      <sheetName val="TK331A"/>
      <sheetName val="TK131B"/>
      <sheetName val="TK131A"/>
      <sheetName val="TK 331c1"/>
      <sheetName val="TK331C"/>
      <sheetName val="CT331-2003"/>
      <sheetName val="CT 331"/>
      <sheetName val="CT131-2003"/>
      <sheetName val="CT 131"/>
      <sheetName val="TK331B"/>
      <sheetName val="Macro1"/>
      <sheetName val="Macro2"/>
      <sheetName val="Macro3"/>
      <sheetName val="DTCT"/>
      <sheetName val="PTVT"/>
      <sheetName val="THDT"/>
      <sheetName val="THVT"/>
      <sheetName val="THGT"/>
      <sheetName val="Qheet3"/>
      <sheetName val="Nhap"/>
      <sheetName val="Thang 8"/>
      <sheetName val="Duong con' vu hcm (8)"/>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47-456"/>
      <sheetName val="C46"/>
      <sheetName val="C47-PII"/>
      <sheetName val="TRUC TIEP"/>
      <sheetName val="GIAN TIEP"/>
      <sheetName val="HOP DONG"/>
      <sheetName val="CON LINH"/>
      <sheetName val="[RPT.x"/>
      <sheetName val="Bang 聧ia ca may"/>
      <sheetName val=" quy I-2005"/>
      <sheetName val="Quy 2- 2005 "/>
      <sheetName val="Quy III- 2005 "/>
      <sheetName val="Quy 4- 2005"/>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10000000"/>
      <sheetName val="20000000"/>
      <sheetName val="DG1kSAT"/>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pt0-1"/>
      <sheetName val="kp0-1"/>
      <sheetName val="0-1"/>
      <sheetName val="pt2-3"/>
      <sheetName val="thkp2-3"/>
      <sheetName val="clvl"/>
      <sheetName val="2-3"/>
      <sheetName val="cl1-2"/>
      <sheetName val="thkp1-2"/>
      <sheetName val="clvl1-2"/>
      <sheetName val="1-2"/>
      <sheetName val=""/>
      <sheetName val="km346+00-km346_x000b_240 (2)"/>
      <sheetName val="km342+297._x0015_8-km342+376.41"/>
      <sheetName val="km341+1077 -km34_x0011_+1177.61"/>
      <sheetName val="[RPT.xlsၝCmay"/>
      <sheetName val="gvl"/>
      <sheetName val="?? MTL"/>
      <sheetName val="?? DI"/>
      <sheetName val="11"/>
      <sheetName val="10"/>
      <sheetName val="9"/>
      <sheetName val="8"/>
      <sheetName val="7"/>
      <sheetName val="6"/>
      <sheetName val="5"/>
      <sheetName val="4"/>
      <sheetName val="3"/>
      <sheetName val="2"/>
      <sheetName val="1"/>
      <sheetName val="1N"/>
      <sheetName val="XD"/>
      <sheetName val="GTGT1"/>
      <sheetName val="NHAHAT"/>
      <sheetName val="TGTGT2"/>
      <sheetName val="CAU"/>
      <sheetName val="KL"/>
      <sheetName val="MD1"/>
      <sheetName val="GTXLC@INH"/>
      <sheetName val="THChi"/>
      <sheetName val="THthu"/>
      <sheetName val="BCD"/>
      <sheetName val="111"/>
      <sheetName val="112"/>
      <sheetName val="131"/>
      <sheetName val="133"/>
      <sheetName val="138"/>
      <sheetName val="141"/>
      <sheetName val="142"/>
      <sheetName val="152"/>
      <sheetName val="153"/>
      <sheetName val="154"/>
      <sheetName val="211"/>
      <sheetName val="214"/>
      <sheetName val="331"/>
      <sheetName val="3331"/>
      <sheetName val="3334"/>
      <sheetName val="334"/>
      <sheetName val="411"/>
      <sheetName val="421"/>
      <sheetName val="511"/>
      <sheetName val="621"/>
      <sheetName val="622"/>
      <sheetName val="623"/>
      <sheetName val="627b"/>
      <sheetName val="632"/>
      <sheetName val="642"/>
      <sheetName val="711"/>
      <sheetName val="811"/>
      <sheetName val="911"/>
      <sheetName val="009"/>
      <sheetName val="RPT"/>
      <sheetName val="N_x0008_AN CONG"/>
      <sheetName val="K251 _x0001_C"/>
      <sheetName val="刃割 MTL"/>
      <sheetName val="Duïng cong vu hcm (13;) (2)"/>
      <sheetName val="Ë261"/>
      <sheetName val="K261_x0000_Base"/>
      <sheetName val="K2_x0016_1 AC"/>
      <sheetName val="Duong cong vu hcm (8;) (:)"/>
      <sheetName val="Duofg cong vu hcm (7;) (2)"/>
      <sheetName val="km337+533î60-km3ó4 (2)"/>
      <sheetName val="tienluong"/>
      <sheetName val="km338+00-km33Oé100(2)"/>
      <sheetName val="WUA"/>
      <sheetName val="Thuc thanh"/>
      <sheetName val="giamay"/>
      <sheetName val="km345+400-km345ÿÿ00 (6)"/>
      <sheetName val="HDKT"/>
      <sheetName val="PIPERACK"/>
      <sheetName val="MONG T,V,E"/>
      <sheetName val="tk12A-B&amp;13A-B"/>
      <sheetName val="TAM-tk12A-B&amp;13A-B"/>
      <sheetName val="tk15&amp;11A-B"/>
      <sheetName val="TAM-tk15&amp;11A-B"/>
      <sheetName val="V31"/>
      <sheetName val="T-V31"/>
      <sheetName val="V51"/>
      <sheetName val="T-V51"/>
      <sheetName val="V11"/>
      <sheetName val="v12"/>
      <sheetName val="V13"/>
      <sheetName val="v22"/>
      <sheetName val="V23"/>
      <sheetName val="v24"/>
      <sheetName val="V25"/>
      <sheetName val="V52"/>
      <sheetName val="V61"/>
      <sheetName val="E-01"/>
      <sheetName val="E-02"/>
      <sheetName val="C-01"/>
      <sheetName val="pr-B"/>
      <sheetName val="pr-C"/>
      <sheetName val="pr-D"/>
      <sheetName val="pr-E"/>
      <sheetName val="S-SA"/>
      <sheetName val="S-SB"/>
      <sheetName val="S-SC1"/>
      <sheetName val="S-SC2"/>
      <sheetName val="S-SD1"/>
      <sheetName val="S-SD2"/>
      <sheetName val="S-SD3"/>
      <sheetName val="S-SE1"/>
      <sheetName val="S-SE2"/>
      <sheetName val="sum-sl"/>
      <sheetName val="sum-steel"/>
      <sheetName val="sum-T"/>
      <sheetName val="sum-E"/>
      <sheetName val="sum-pr"/>
      <sheetName val="REPORT"/>
      <sheetName val="Daily"/>
      <sheetName val="Data-input"/>
      <sheetName val="Data"/>
      <sheetName val="TK12"/>
      <sheetName val="Visual inspection record-07"/>
      <sheetName val="Fitup inspection record-06"/>
      <sheetName val="WELD MONITORING"/>
      <sheetName val="CHECK LIST"/>
      <sheetName val="MATERIAL B"/>
      <sheetName val="MATERIAL"/>
      <sheetName val="BENDING REPORT"/>
      <sheetName val="INPS RELEASE"/>
      <sheetName val="PAINTING REPORT"/>
      <sheetName val="hydro test"/>
      <sheetName val="MTL$-INTER"/>
      <sheetName val="Bang ?ia ca may"/>
      <sheetName val="[RPT.xls?Cmay"/>
      <sheetName val="CON(LINH"/>
      <sheetName val="cot_xa"/>
      <sheetName val="Quet rac"/>
      <sheetName val="K219 Subbase"/>
      <sheetName val="Duong cojg vu hcm (13;) (2)"/>
      <sheetName val="Km346+60_x0010_-km346+820 (2)"/>
      <sheetName val="km346+00-km3_x0014_6+240 (_x0012_)"/>
      <sheetName val="km345+6_x0016_1-km345+000"/>
      <sheetName val="km342+_x0013_76.41- km342+520.29"/>
      <sheetName val="km342+29_x0017_.58-km3_x0014_2+376.41"/>
      <sheetName val="CHEKe VLCHINH"/>
      <sheetName val="Con'ty"/>
      <sheetName val="959 K98"/>
      <sheetName val="Duong cong vu hcm (¶)"/>
      <sheetName val="K_x0000_5_x0001_ @9_x0008_"/>
      <sheetName val="XL²_x0000__x0000_t5"/>
      <sheetName val="切割 MၔL"/>
      <sheetName val="切割 II"/>
      <sheetName val="Ho=Ðdong giao khoan"/>
      <sheetName val="Mau so 04 TFDN"/>
      <sheetName val="k-337+533.60-km338 (2)"/>
      <sheetName val="km341+275-km341)350"/>
      <sheetName val="km342+520-km342+690 (2_x0009_"/>
      <sheetName val="m361 Base"/>
      <sheetName val="T1"/>
      <sheetName val="T2"/>
      <sheetName val="T3"/>
      <sheetName val="T4"/>
      <sheetName val="May no"/>
      <sheetName val="Sua chua "/>
      <sheetName val="BC luan chuyen"/>
      <sheetName val="Duong co_x0000_g vu hcm (4)"/>
      <sheetName val="Giao"/>
      <sheetName val="CHIET TINH"/>
      <sheetName val="Bang Gia VL"/>
      <sheetName val="Tong Hop KP"/>
      <sheetName val=" DON GIA"/>
      <sheetName val="CHIET TINH THEO KH.SAT"/>
      <sheetName val="thang 1"/>
      <sheetName val="thang2"/>
      <sheetName val="Thang 3"/>
      <sheetName val="thang5"/>
      <sheetName val="thang4"/>
      <sheetName val="00000001"/>
      <sheetName val="TB401-LTB-LS"/>
      <sheetName val="Chi tieu 1md &amp; dau cong"/>
      <sheetName val="GTXL-Goi C1 (Km68-Km69)"/>
      <sheetName val="DT-Goi C1 (Km68-Km69)"/>
      <sheetName val="DG-Goi C1(Km68-Km69)"/>
      <sheetName val="XDCB tuan"/>
      <sheetName val="bc thang"/>
      <sheetName val="K2_x0015_1 AC"/>
      <sheetName val="soktmay"/>
      <sheetName val="C²_x0000__x0000_iet TK131"/>
      <sheetName val="_x0010_p_x0000_Ё"/>
      <sheetName val="K259†Base "/>
      <sheetName val="_x0010_p?Ё"/>
      <sheetName val="_x0010_p_x0000_?"/>
      <sheetName val="K259Base "/>
      <sheetName val="_x0010_p??"/>
      <sheetName val="Sheet04"/>
      <sheetName val="km337+136-km337ý350"/>
      <sheetName val="20%"/>
      <sheetName val="Noi"/>
      <sheetName val="nhi"/>
      <sheetName val="Lay"/>
      <sheetName val="c cuu"/>
      <sheetName val="ngoai"/>
      <sheetName val="san"/>
      <sheetName val="C, khoa"/>
      <sheetName val="Y hoc"/>
      <sheetName val="IBASE"/>
      <sheetName val="TSO_CHUNG"/>
      <sheetName val="Thang_x0000__x0000_"/>
      <sheetName val="TRUC TI"/>
      <sheetName val="Don gia"/>
      <sheetName val="chi tiet z"/>
      <sheetName val="km342+520-km342+690 (2 "/>
      <sheetName val="thang6"/>
      <sheetName val="Sheet4"/>
      <sheetName val="Sheet5"/>
      <sheetName val="Sheet6"/>
      <sheetName val="Ў`"/>
      <sheetName val="?"/>
      <sheetName val="K261?Base"/>
      <sheetName val="XL²??t5"/>
      <sheetName val="km337+136-km33×¶350"/>
      <sheetName val="000000000000"/>
      <sheetName val="100000000000"/>
      <sheetName val="200000000000"/>
      <sheetName val="300000000000"/>
      <sheetName val="400000000000"/>
      <sheetName val="K?5_x0001_ @9_x0008_"/>
      <sheetName val="km341+1077 -km341+1!77.61"/>
      <sheetName val="km3;7+00-km337+34 (3)"/>
      <sheetName val="Duong cong vu hcm`(2)"/>
      <sheetName val="Duong cong vu_x0000_hcm (9)"/>
      <sheetName val="Duong cong vu_x0000_hcm (4;) (2)"/>
      <sheetName val="Duong cong ve hcm (6)"/>
      <sheetName val="Duong colg vu hcm (3)"/>
      <sheetName val="Duong cnng vu hcm (7;) (2)"/>
      <sheetName val="Duong cong vu hcm(_x0000_Lmat;0)!(2)"/>
      <sheetName val="_RPT.x"/>
      <sheetName val="_RPT.xlsၝCmay"/>
    </sheetNames>
    <sheetDataSet>
      <sheetData sheetId="0"/>
      <sheetData sheetId="1"/>
      <sheetData sheetId="2">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G4" t="str">
            <v>VALVE NO</v>
          </cell>
          <cell r="H4" t="str">
            <v>TOTAL</v>
          </cell>
          <cell r="I4" t="str">
            <v>TOTAL</v>
          </cell>
          <cell r="J4" t="str">
            <v>J/M</v>
          </cell>
          <cell r="K4" t="str">
            <v>J/M</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C6" t="str">
            <v/>
          </cell>
          <cell r="D6">
            <v>0</v>
          </cell>
          <cell r="E6" t="str">
            <v/>
          </cell>
          <cell r="F6">
            <v>0</v>
          </cell>
          <cell r="G6">
            <v>0</v>
          </cell>
          <cell r="H6">
            <v>0</v>
          </cell>
          <cell r="I6">
            <v>0</v>
          </cell>
          <cell r="J6">
            <v>0</v>
          </cell>
          <cell r="K6">
            <v>0</v>
          </cell>
          <cell r="L6">
            <v>0</v>
          </cell>
          <cell r="M6">
            <v>0</v>
          </cell>
          <cell r="N6">
            <v>0</v>
          </cell>
          <cell r="O6">
            <v>0</v>
          </cell>
          <cell r="P6">
            <v>0</v>
          </cell>
          <cell r="Q6">
            <v>0</v>
          </cell>
          <cell r="R6">
            <v>0</v>
          </cell>
          <cell r="S6">
            <v>0</v>
          </cell>
          <cell r="T6" t="str">
            <v/>
          </cell>
          <cell r="U6" t="str">
            <v/>
          </cell>
        </row>
        <row r="7">
          <cell r="A7">
            <v>2</v>
          </cell>
          <cell r="B7">
            <v>0.75</v>
          </cell>
          <cell r="C7" t="str">
            <v/>
          </cell>
          <cell r="D7">
            <v>0</v>
          </cell>
          <cell r="E7" t="str">
            <v/>
          </cell>
          <cell r="F7">
            <v>0</v>
          </cell>
          <cell r="G7">
            <v>0</v>
          </cell>
          <cell r="H7">
            <v>0</v>
          </cell>
          <cell r="I7">
            <v>0</v>
          </cell>
          <cell r="J7">
            <v>0</v>
          </cell>
          <cell r="K7">
            <v>0</v>
          </cell>
          <cell r="L7">
            <v>0</v>
          </cell>
          <cell r="M7">
            <v>0</v>
          </cell>
          <cell r="N7">
            <v>0</v>
          </cell>
          <cell r="O7">
            <v>0</v>
          </cell>
          <cell r="P7">
            <v>0</v>
          </cell>
          <cell r="Q7">
            <v>0</v>
          </cell>
          <cell r="R7">
            <v>0</v>
          </cell>
          <cell r="S7">
            <v>0</v>
          </cell>
          <cell r="T7" t="str">
            <v/>
          </cell>
          <cell r="U7" t="str">
            <v/>
          </cell>
        </row>
        <row r="8">
          <cell r="A8">
            <v>3</v>
          </cell>
          <cell r="B8">
            <v>1</v>
          </cell>
          <cell r="C8" t="str">
            <v/>
          </cell>
          <cell r="D8">
            <v>0</v>
          </cell>
          <cell r="E8" t="str">
            <v/>
          </cell>
          <cell r="F8">
            <v>0</v>
          </cell>
          <cell r="G8">
            <v>0</v>
          </cell>
          <cell r="H8">
            <v>0</v>
          </cell>
          <cell r="I8">
            <v>0</v>
          </cell>
          <cell r="J8">
            <v>0</v>
          </cell>
          <cell r="K8">
            <v>0</v>
          </cell>
          <cell r="L8">
            <v>0</v>
          </cell>
          <cell r="M8">
            <v>0</v>
          </cell>
          <cell r="N8">
            <v>0</v>
          </cell>
          <cell r="O8">
            <v>0</v>
          </cell>
          <cell r="P8">
            <v>0</v>
          </cell>
          <cell r="Q8">
            <v>0</v>
          </cell>
          <cell r="R8">
            <v>0</v>
          </cell>
          <cell r="S8">
            <v>0</v>
          </cell>
          <cell r="T8" t="str">
            <v/>
          </cell>
          <cell r="U8" t="str">
            <v/>
          </cell>
        </row>
        <row r="9">
          <cell r="A9">
            <v>4</v>
          </cell>
          <cell r="B9">
            <v>1.5</v>
          </cell>
          <cell r="C9" t="str">
            <v/>
          </cell>
          <cell r="D9">
            <v>0</v>
          </cell>
          <cell r="E9" t="str">
            <v/>
          </cell>
          <cell r="F9">
            <v>0</v>
          </cell>
          <cell r="G9">
            <v>0</v>
          </cell>
          <cell r="H9">
            <v>0</v>
          </cell>
          <cell r="I9">
            <v>0</v>
          </cell>
          <cell r="J9">
            <v>0</v>
          </cell>
          <cell r="K9">
            <v>0</v>
          </cell>
          <cell r="L9">
            <v>0</v>
          </cell>
          <cell r="M9">
            <v>0</v>
          </cell>
          <cell r="N9">
            <v>0</v>
          </cell>
          <cell r="O9">
            <v>0</v>
          </cell>
          <cell r="P9">
            <v>0</v>
          </cell>
          <cell r="Q9">
            <v>0</v>
          </cell>
          <cell r="R9">
            <v>0</v>
          </cell>
          <cell r="S9">
            <v>0</v>
          </cell>
          <cell r="T9" t="str">
            <v/>
          </cell>
          <cell r="U9" t="str">
            <v/>
          </cell>
        </row>
        <row r="10">
          <cell r="A10">
            <v>5</v>
          </cell>
          <cell r="B10">
            <v>2</v>
          </cell>
          <cell r="C10" t="str">
            <v/>
          </cell>
          <cell r="D10">
            <v>0</v>
          </cell>
          <cell r="E10" t="str">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cell>
          <cell r="U10" t="str">
            <v/>
          </cell>
        </row>
        <row r="11">
          <cell r="A11">
            <v>6</v>
          </cell>
          <cell r="B11">
            <v>2.5</v>
          </cell>
          <cell r="C11" t="str">
            <v/>
          </cell>
          <cell r="D11">
            <v>0</v>
          </cell>
          <cell r="E11" t="str">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cell>
          <cell r="U11" t="str">
            <v/>
          </cell>
        </row>
        <row r="12">
          <cell r="A12">
            <v>7</v>
          </cell>
          <cell r="B12">
            <v>3</v>
          </cell>
          <cell r="C12" t="str">
            <v/>
          </cell>
          <cell r="D12">
            <v>0</v>
          </cell>
          <cell r="E12" t="str">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cell>
          <cell r="U12" t="str">
            <v/>
          </cell>
        </row>
        <row r="13">
          <cell r="A13">
            <v>8</v>
          </cell>
          <cell r="B13">
            <v>4</v>
          </cell>
          <cell r="C13" t="str">
            <v/>
          </cell>
          <cell r="D13">
            <v>0</v>
          </cell>
          <cell r="E13" t="str">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cell>
          <cell r="U13" t="str">
            <v/>
          </cell>
        </row>
        <row r="14">
          <cell r="A14">
            <v>9</v>
          </cell>
          <cell r="B14">
            <v>5</v>
          </cell>
          <cell r="C14" t="str">
            <v/>
          </cell>
          <cell r="D14">
            <v>0</v>
          </cell>
          <cell r="E14" t="str">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cell>
          <cell r="U14" t="str">
            <v/>
          </cell>
        </row>
        <row r="15">
          <cell r="A15">
            <v>10</v>
          </cell>
          <cell r="B15">
            <v>6</v>
          </cell>
          <cell r="C15" t="str">
            <v/>
          </cell>
          <cell r="D15">
            <v>0</v>
          </cell>
          <cell r="E15" t="str">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cell>
          <cell r="U15" t="str">
            <v/>
          </cell>
        </row>
        <row r="16">
          <cell r="A16">
            <v>11</v>
          </cell>
          <cell r="B16">
            <v>8</v>
          </cell>
          <cell r="C16" t="str">
            <v/>
          </cell>
          <cell r="D16">
            <v>0</v>
          </cell>
          <cell r="E16" t="str">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cell>
          <cell r="U16" t="str">
            <v/>
          </cell>
        </row>
        <row r="17">
          <cell r="A17">
            <v>12</v>
          </cell>
          <cell r="B17">
            <v>10</v>
          </cell>
          <cell r="C17" t="str">
            <v/>
          </cell>
          <cell r="D17">
            <v>0</v>
          </cell>
          <cell r="E17" t="str">
            <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t="str">
            <v/>
          </cell>
          <cell r="U17" t="str">
            <v/>
          </cell>
        </row>
        <row r="18">
          <cell r="A18">
            <v>13</v>
          </cell>
          <cell r="B18">
            <v>12</v>
          </cell>
          <cell r="C18" t="str">
            <v/>
          </cell>
          <cell r="D18">
            <v>0</v>
          </cell>
          <cell r="E18" t="str">
            <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t="str">
            <v/>
          </cell>
          <cell r="U18" t="str">
            <v/>
          </cell>
        </row>
        <row r="19">
          <cell r="A19">
            <v>14</v>
          </cell>
          <cell r="B19">
            <v>14</v>
          </cell>
          <cell r="C19" t="str">
            <v/>
          </cell>
          <cell r="D19">
            <v>0</v>
          </cell>
          <cell r="E19" t="str">
            <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t="str">
            <v/>
          </cell>
          <cell r="U19" t="str">
            <v/>
          </cell>
        </row>
        <row r="20">
          <cell r="A20">
            <v>15</v>
          </cell>
          <cell r="B20">
            <v>16</v>
          </cell>
          <cell r="C20" t="str">
            <v/>
          </cell>
          <cell r="D20">
            <v>0</v>
          </cell>
          <cell r="E20" t="str">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cell>
          <cell r="U20" t="str">
            <v/>
          </cell>
        </row>
        <row r="21">
          <cell r="A21">
            <v>16</v>
          </cell>
          <cell r="B21">
            <v>18</v>
          </cell>
          <cell r="C21" t="str">
            <v/>
          </cell>
          <cell r="D21">
            <v>0</v>
          </cell>
          <cell r="E21" t="str">
            <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t="str">
            <v/>
          </cell>
          <cell r="U21" t="str">
            <v/>
          </cell>
        </row>
        <row r="22">
          <cell r="A22">
            <v>17</v>
          </cell>
          <cell r="B22">
            <v>20</v>
          </cell>
          <cell r="C22" t="str">
            <v/>
          </cell>
          <cell r="D22">
            <v>0</v>
          </cell>
          <cell r="E22" t="str">
            <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t="str">
            <v/>
          </cell>
          <cell r="U22" t="str">
            <v/>
          </cell>
        </row>
        <row r="23">
          <cell r="A23">
            <v>18</v>
          </cell>
          <cell r="B23">
            <v>22</v>
          </cell>
          <cell r="C23" t="str">
            <v/>
          </cell>
          <cell r="D23">
            <v>0</v>
          </cell>
          <cell r="E23" t="str">
            <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t="str">
            <v/>
          </cell>
          <cell r="U23" t="str">
            <v/>
          </cell>
        </row>
        <row r="24">
          <cell r="A24">
            <v>19</v>
          </cell>
          <cell r="B24">
            <v>24</v>
          </cell>
          <cell r="C24" t="str">
            <v/>
          </cell>
          <cell r="D24">
            <v>0</v>
          </cell>
          <cell r="E24" t="str">
            <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t="str">
            <v/>
          </cell>
          <cell r="U24" t="str">
            <v/>
          </cell>
        </row>
        <row r="25">
          <cell r="A25">
            <v>20</v>
          </cell>
          <cell r="B25">
            <v>26</v>
          </cell>
          <cell r="C25" t="str">
            <v/>
          </cell>
          <cell r="D25">
            <v>0</v>
          </cell>
          <cell r="E25" t="str">
            <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t="str">
            <v/>
          </cell>
          <cell r="U25" t="str">
            <v/>
          </cell>
        </row>
        <row r="26">
          <cell r="A26">
            <v>21</v>
          </cell>
          <cell r="B26">
            <v>28</v>
          </cell>
          <cell r="C26" t="str">
            <v/>
          </cell>
          <cell r="D26">
            <v>0</v>
          </cell>
          <cell r="E26" t="str">
            <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t="str">
            <v/>
          </cell>
          <cell r="U26" t="str">
            <v/>
          </cell>
        </row>
        <row r="27">
          <cell r="A27">
            <v>22</v>
          </cell>
          <cell r="B27">
            <v>30</v>
          </cell>
          <cell r="C27" t="str">
            <v/>
          </cell>
          <cell r="D27">
            <v>0</v>
          </cell>
          <cell r="E27" t="str">
            <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t="str">
            <v/>
          </cell>
          <cell r="U27" t="str">
            <v/>
          </cell>
        </row>
        <row r="28">
          <cell r="A28">
            <v>23</v>
          </cell>
          <cell r="B28">
            <v>32</v>
          </cell>
          <cell r="C28" t="str">
            <v/>
          </cell>
          <cell r="D28">
            <v>0</v>
          </cell>
          <cell r="E28" t="str">
            <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t="str">
            <v/>
          </cell>
          <cell r="U28" t="str">
            <v/>
          </cell>
        </row>
        <row r="29">
          <cell r="A29">
            <v>24</v>
          </cell>
          <cell r="B29">
            <v>34</v>
          </cell>
          <cell r="C29" t="str">
            <v/>
          </cell>
          <cell r="D29">
            <v>0</v>
          </cell>
          <cell r="E29" t="str">
            <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t="str">
            <v/>
          </cell>
          <cell r="U29" t="str">
            <v/>
          </cell>
        </row>
        <row r="30">
          <cell r="A30">
            <v>25</v>
          </cell>
          <cell r="B30">
            <v>36</v>
          </cell>
          <cell r="C30" t="str">
            <v/>
          </cell>
          <cell r="D30">
            <v>0</v>
          </cell>
          <cell r="E30" t="str">
            <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t="str">
            <v/>
          </cell>
          <cell r="U30" t="str">
            <v/>
          </cell>
        </row>
        <row r="31">
          <cell r="A31">
            <v>26</v>
          </cell>
          <cell r="B31">
            <v>38</v>
          </cell>
          <cell r="C31">
            <v>6</v>
          </cell>
          <cell r="D31">
            <v>2.77</v>
          </cell>
          <cell r="E31" t="str">
            <v/>
          </cell>
          <cell r="F31">
            <v>0</v>
          </cell>
          <cell r="G31">
            <v>0</v>
          </cell>
          <cell r="H31">
            <v>0</v>
          </cell>
          <cell r="I31">
            <v>0</v>
          </cell>
          <cell r="J31">
            <v>0</v>
          </cell>
          <cell r="K31">
            <v>0.45</v>
          </cell>
          <cell r="L31">
            <v>0</v>
          </cell>
          <cell r="M31">
            <v>0</v>
          </cell>
          <cell r="N31">
            <v>0</v>
          </cell>
          <cell r="O31">
            <v>0</v>
          </cell>
          <cell r="P31">
            <v>0</v>
          </cell>
          <cell r="Q31">
            <v>0</v>
          </cell>
          <cell r="R31">
            <v>0</v>
          </cell>
          <cell r="S31">
            <v>0</v>
          </cell>
          <cell r="T31" t="str">
            <v/>
          </cell>
          <cell r="U31" t="str">
            <v/>
          </cell>
        </row>
        <row r="32">
          <cell r="A32">
            <v>27</v>
          </cell>
          <cell r="B32">
            <v>40</v>
          </cell>
          <cell r="C32">
            <v>8</v>
          </cell>
          <cell r="D32">
            <v>2.77</v>
          </cell>
          <cell r="E32" t="str">
            <v/>
          </cell>
          <cell r="F32">
            <v>0</v>
          </cell>
          <cell r="G32">
            <v>0</v>
          </cell>
          <cell r="H32">
            <v>0</v>
          </cell>
          <cell r="I32">
            <v>0</v>
          </cell>
          <cell r="J32">
            <v>0</v>
          </cell>
          <cell r="K32">
            <v>0.45</v>
          </cell>
          <cell r="L32">
            <v>0</v>
          </cell>
          <cell r="M32">
            <v>0</v>
          </cell>
          <cell r="N32">
            <v>0</v>
          </cell>
          <cell r="O32">
            <v>0</v>
          </cell>
          <cell r="P32">
            <v>0</v>
          </cell>
          <cell r="Q32">
            <v>0</v>
          </cell>
          <cell r="R32">
            <v>0</v>
          </cell>
          <cell r="S32">
            <v>0</v>
          </cell>
          <cell r="T32" t="str">
            <v/>
          </cell>
          <cell r="U32" t="str">
            <v/>
          </cell>
        </row>
        <row r="33">
          <cell r="A33">
            <v>28</v>
          </cell>
          <cell r="B33">
            <v>42</v>
          </cell>
          <cell r="C33">
            <v>10</v>
          </cell>
          <cell r="D33">
            <v>3.4</v>
          </cell>
          <cell r="E33" t="str">
            <v/>
          </cell>
          <cell r="F33">
            <v>0</v>
          </cell>
          <cell r="G33">
            <v>0</v>
          </cell>
          <cell r="H33">
            <v>0</v>
          </cell>
          <cell r="I33">
            <v>0</v>
          </cell>
          <cell r="J33">
            <v>0</v>
          </cell>
          <cell r="K33">
            <v>0.9</v>
          </cell>
          <cell r="L33">
            <v>0</v>
          </cell>
          <cell r="M33">
            <v>0</v>
          </cell>
          <cell r="N33">
            <v>0</v>
          </cell>
          <cell r="O33">
            <v>0</v>
          </cell>
          <cell r="P33">
            <v>0</v>
          </cell>
          <cell r="Q33">
            <v>0</v>
          </cell>
          <cell r="R33">
            <v>0</v>
          </cell>
          <cell r="S33">
            <v>0</v>
          </cell>
          <cell r="T33" t="str">
            <v/>
          </cell>
          <cell r="U33" t="str">
            <v/>
          </cell>
        </row>
        <row r="34">
          <cell r="A34">
            <v>29</v>
          </cell>
          <cell r="B34">
            <v>44</v>
          </cell>
          <cell r="C34">
            <v>12</v>
          </cell>
          <cell r="D34">
            <v>3.96</v>
          </cell>
          <cell r="E34" t="str">
            <v/>
          </cell>
          <cell r="F34">
            <v>0</v>
          </cell>
          <cell r="G34">
            <v>0</v>
          </cell>
          <cell r="H34">
            <v>0</v>
          </cell>
          <cell r="I34">
            <v>0</v>
          </cell>
          <cell r="J34">
            <v>0</v>
          </cell>
          <cell r="K34">
            <v>1.2</v>
          </cell>
          <cell r="L34">
            <v>0</v>
          </cell>
          <cell r="M34">
            <v>0</v>
          </cell>
          <cell r="N34">
            <v>0</v>
          </cell>
          <cell r="O34">
            <v>0</v>
          </cell>
          <cell r="P34">
            <v>0</v>
          </cell>
          <cell r="Q34">
            <v>0</v>
          </cell>
          <cell r="R34">
            <v>0</v>
          </cell>
          <cell r="S34">
            <v>0</v>
          </cell>
          <cell r="T34" t="str">
            <v/>
          </cell>
          <cell r="U34" t="str">
            <v/>
          </cell>
        </row>
        <row r="35">
          <cell r="A35">
            <v>30</v>
          </cell>
          <cell r="B35">
            <v>46</v>
          </cell>
          <cell r="C35">
            <v>14</v>
          </cell>
          <cell r="D35">
            <v>3.96</v>
          </cell>
          <cell r="E35" t="str">
            <v/>
          </cell>
          <cell r="F35">
            <v>0</v>
          </cell>
          <cell r="G35">
            <v>0</v>
          </cell>
          <cell r="H35">
            <v>0</v>
          </cell>
          <cell r="I35">
            <v>0</v>
          </cell>
          <cell r="J35">
            <v>0</v>
          </cell>
          <cell r="K35">
            <v>1.34</v>
          </cell>
          <cell r="L35">
            <v>0</v>
          </cell>
          <cell r="M35">
            <v>0</v>
          </cell>
          <cell r="N35">
            <v>0</v>
          </cell>
          <cell r="O35">
            <v>0</v>
          </cell>
          <cell r="P35">
            <v>0</v>
          </cell>
          <cell r="Q35">
            <v>0</v>
          </cell>
          <cell r="R35">
            <v>0</v>
          </cell>
          <cell r="S35">
            <v>0</v>
          </cell>
          <cell r="T35" t="str">
            <v/>
          </cell>
          <cell r="U35" t="str">
            <v/>
          </cell>
        </row>
        <row r="36">
          <cell r="A36">
            <v>31</v>
          </cell>
          <cell r="B36">
            <v>48</v>
          </cell>
          <cell r="C36">
            <v>16</v>
          </cell>
          <cell r="D36">
            <v>4.1900000000000004</v>
          </cell>
          <cell r="E36" t="str">
            <v/>
          </cell>
          <cell r="F36">
            <v>0</v>
          </cell>
          <cell r="G36">
            <v>0</v>
          </cell>
          <cell r="H36">
            <v>0</v>
          </cell>
          <cell r="I36">
            <v>0</v>
          </cell>
          <cell r="J36">
            <v>0</v>
          </cell>
          <cell r="K36">
            <v>1.65</v>
          </cell>
          <cell r="L36">
            <v>0</v>
          </cell>
          <cell r="M36">
            <v>0</v>
          </cell>
          <cell r="N36">
            <v>0</v>
          </cell>
          <cell r="O36">
            <v>0</v>
          </cell>
          <cell r="P36">
            <v>0</v>
          </cell>
          <cell r="Q36">
            <v>0</v>
          </cell>
          <cell r="R36">
            <v>0</v>
          </cell>
          <cell r="S36">
            <v>0</v>
          </cell>
          <cell r="T36" t="str">
            <v/>
          </cell>
          <cell r="U36" t="str">
            <v/>
          </cell>
        </row>
        <row r="37">
          <cell r="A37">
            <v>32</v>
          </cell>
          <cell r="B37">
            <v>52</v>
          </cell>
          <cell r="C37">
            <v>18</v>
          </cell>
          <cell r="D37">
            <v>4.1900000000000004</v>
          </cell>
          <cell r="E37" t="str">
            <v/>
          </cell>
          <cell r="F37">
            <v>0</v>
          </cell>
          <cell r="G37">
            <v>0</v>
          </cell>
          <cell r="H37">
            <v>0</v>
          </cell>
          <cell r="I37">
            <v>0</v>
          </cell>
          <cell r="J37">
            <v>0</v>
          </cell>
          <cell r="K37">
            <v>1.8</v>
          </cell>
          <cell r="L37">
            <v>0</v>
          </cell>
          <cell r="M37">
            <v>0</v>
          </cell>
          <cell r="N37">
            <v>0</v>
          </cell>
          <cell r="O37">
            <v>0</v>
          </cell>
          <cell r="P37">
            <v>0</v>
          </cell>
          <cell r="Q37">
            <v>0</v>
          </cell>
          <cell r="R37">
            <v>0</v>
          </cell>
          <cell r="S37">
            <v>0</v>
          </cell>
          <cell r="T37" t="str">
            <v/>
          </cell>
          <cell r="U37" t="str">
            <v/>
          </cell>
        </row>
        <row r="38">
          <cell r="A38">
            <v>33</v>
          </cell>
          <cell r="B38">
            <v>56</v>
          </cell>
          <cell r="C38">
            <v>20</v>
          </cell>
          <cell r="D38">
            <v>4.78</v>
          </cell>
          <cell r="E38" t="str">
            <v/>
          </cell>
          <cell r="F38">
            <v>0</v>
          </cell>
          <cell r="G38">
            <v>0</v>
          </cell>
          <cell r="H38">
            <v>0</v>
          </cell>
          <cell r="I38">
            <v>0</v>
          </cell>
          <cell r="J38">
            <v>0</v>
          </cell>
          <cell r="K38">
            <v>2.54</v>
          </cell>
          <cell r="L38">
            <v>0</v>
          </cell>
          <cell r="M38">
            <v>0</v>
          </cell>
          <cell r="N38">
            <v>0</v>
          </cell>
          <cell r="O38">
            <v>0</v>
          </cell>
          <cell r="P38">
            <v>0</v>
          </cell>
          <cell r="Q38">
            <v>0</v>
          </cell>
          <cell r="R38">
            <v>0</v>
          </cell>
          <cell r="S38">
            <v>0</v>
          </cell>
          <cell r="T38" t="str">
            <v/>
          </cell>
          <cell r="U38" t="str">
            <v/>
          </cell>
        </row>
        <row r="39">
          <cell r="A39">
            <v>34</v>
          </cell>
          <cell r="B39">
            <v>60</v>
          </cell>
          <cell r="C39">
            <v>22</v>
          </cell>
          <cell r="D39">
            <v>4.78</v>
          </cell>
          <cell r="E39" t="str">
            <v/>
          </cell>
          <cell r="F39">
            <v>0</v>
          </cell>
          <cell r="G39">
            <v>0</v>
          </cell>
          <cell r="H39">
            <v>0</v>
          </cell>
          <cell r="I39">
            <v>0</v>
          </cell>
          <cell r="J39">
            <v>0</v>
          </cell>
          <cell r="K39">
            <v>2.69</v>
          </cell>
          <cell r="L39">
            <v>0</v>
          </cell>
          <cell r="M39">
            <v>0</v>
          </cell>
          <cell r="N39">
            <v>0</v>
          </cell>
          <cell r="O39">
            <v>0</v>
          </cell>
          <cell r="P39">
            <v>0</v>
          </cell>
          <cell r="Q39">
            <v>0</v>
          </cell>
          <cell r="R39">
            <v>0</v>
          </cell>
          <cell r="S39">
            <v>0</v>
          </cell>
          <cell r="T39" t="str">
            <v/>
          </cell>
          <cell r="U39" t="str">
            <v/>
          </cell>
        </row>
        <row r="40">
          <cell r="A40">
            <v>35</v>
          </cell>
          <cell r="B40">
            <v>64</v>
          </cell>
          <cell r="C40">
            <v>24</v>
          </cell>
          <cell r="D40">
            <v>5.54</v>
          </cell>
          <cell r="E40" t="str">
            <v/>
          </cell>
          <cell r="F40">
            <v>0</v>
          </cell>
          <cell r="G40">
            <v>0</v>
          </cell>
          <cell r="H40">
            <v>0</v>
          </cell>
          <cell r="I40">
            <v>0</v>
          </cell>
          <cell r="J40">
            <v>0</v>
          </cell>
          <cell r="K40">
            <v>3.9000000000000004</v>
          </cell>
          <cell r="L40">
            <v>0</v>
          </cell>
          <cell r="M40">
            <v>0</v>
          </cell>
          <cell r="N40">
            <v>0</v>
          </cell>
          <cell r="O40">
            <v>0</v>
          </cell>
          <cell r="P40">
            <v>0</v>
          </cell>
          <cell r="Q40">
            <v>0</v>
          </cell>
          <cell r="R40">
            <v>0</v>
          </cell>
          <cell r="S40">
            <v>0</v>
          </cell>
          <cell r="T40" t="str">
            <v/>
          </cell>
          <cell r="U40" t="str">
            <v/>
          </cell>
        </row>
        <row r="41">
          <cell r="A41">
            <v>36</v>
          </cell>
          <cell r="B41">
            <v>68</v>
          </cell>
          <cell r="C41">
            <v>30</v>
          </cell>
          <cell r="D41">
            <v>6.35</v>
          </cell>
          <cell r="E41" t="str">
            <v/>
          </cell>
          <cell r="F41">
            <v>0</v>
          </cell>
          <cell r="G41">
            <v>0</v>
          </cell>
          <cell r="H41">
            <v>0</v>
          </cell>
          <cell r="I41">
            <v>0</v>
          </cell>
          <cell r="J41">
            <v>0</v>
          </cell>
          <cell r="K41">
            <v>6.15</v>
          </cell>
          <cell r="L41">
            <v>0</v>
          </cell>
          <cell r="M41">
            <v>0</v>
          </cell>
          <cell r="N41">
            <v>0</v>
          </cell>
          <cell r="O41">
            <v>0</v>
          </cell>
          <cell r="P41">
            <v>0</v>
          </cell>
          <cell r="Q41">
            <v>0</v>
          </cell>
          <cell r="R41">
            <v>0</v>
          </cell>
          <cell r="S41">
            <v>0</v>
          </cell>
          <cell r="T41" t="str">
            <v/>
          </cell>
          <cell r="U41" t="str">
            <v/>
          </cell>
        </row>
        <row r="42">
          <cell r="A42">
            <v>37</v>
          </cell>
          <cell r="B42">
            <v>72</v>
          </cell>
          <cell r="C42">
            <v>14</v>
          </cell>
          <cell r="D42">
            <v>6.35</v>
          </cell>
          <cell r="E42" t="str">
            <v/>
          </cell>
          <cell r="F42">
            <v>0</v>
          </cell>
          <cell r="G42">
            <v>0</v>
          </cell>
          <cell r="H42">
            <v>0</v>
          </cell>
          <cell r="I42">
            <v>0</v>
          </cell>
          <cell r="J42">
            <v>0</v>
          </cell>
          <cell r="K42">
            <v>2.69</v>
          </cell>
          <cell r="L42">
            <v>0</v>
          </cell>
          <cell r="M42">
            <v>0</v>
          </cell>
          <cell r="N42">
            <v>0</v>
          </cell>
          <cell r="O42">
            <v>0</v>
          </cell>
          <cell r="P42">
            <v>0</v>
          </cell>
          <cell r="Q42">
            <v>0</v>
          </cell>
          <cell r="R42">
            <v>0</v>
          </cell>
          <cell r="S42">
            <v>0</v>
          </cell>
          <cell r="T42" t="str">
            <v/>
          </cell>
          <cell r="U42" t="str">
            <v/>
          </cell>
        </row>
        <row r="43">
          <cell r="A43">
            <v>38</v>
          </cell>
          <cell r="B43">
            <v>76</v>
          </cell>
          <cell r="C43">
            <v>16</v>
          </cell>
          <cell r="D43">
            <v>6.35</v>
          </cell>
          <cell r="E43" t="str">
            <v/>
          </cell>
          <cell r="F43">
            <v>0</v>
          </cell>
          <cell r="G43">
            <v>0</v>
          </cell>
          <cell r="H43">
            <v>0</v>
          </cell>
          <cell r="I43">
            <v>0</v>
          </cell>
          <cell r="J43">
            <v>0</v>
          </cell>
          <cell r="K43">
            <v>3</v>
          </cell>
          <cell r="L43">
            <v>0</v>
          </cell>
          <cell r="M43">
            <v>0</v>
          </cell>
          <cell r="N43">
            <v>0</v>
          </cell>
          <cell r="O43">
            <v>0</v>
          </cell>
          <cell r="P43">
            <v>0</v>
          </cell>
          <cell r="Q43">
            <v>0</v>
          </cell>
          <cell r="R43">
            <v>0</v>
          </cell>
          <cell r="S43">
            <v>0</v>
          </cell>
          <cell r="T43" t="str">
            <v/>
          </cell>
          <cell r="U43" t="str">
            <v/>
          </cell>
        </row>
        <row r="44">
          <cell r="A44">
            <v>39</v>
          </cell>
          <cell r="B44">
            <v>80</v>
          </cell>
          <cell r="C44">
            <v>18</v>
          </cell>
          <cell r="D44">
            <v>6.35</v>
          </cell>
          <cell r="E44" t="str">
            <v/>
          </cell>
          <cell r="F44">
            <v>0</v>
          </cell>
          <cell r="G44">
            <v>0</v>
          </cell>
          <cell r="H44">
            <v>0</v>
          </cell>
          <cell r="I44">
            <v>0</v>
          </cell>
          <cell r="J44">
            <v>0</v>
          </cell>
          <cell r="K44">
            <v>3.3</v>
          </cell>
          <cell r="L44">
            <v>0</v>
          </cell>
          <cell r="M44">
            <v>0</v>
          </cell>
          <cell r="N44">
            <v>0</v>
          </cell>
          <cell r="O44">
            <v>0</v>
          </cell>
          <cell r="P44">
            <v>0</v>
          </cell>
          <cell r="Q44">
            <v>0</v>
          </cell>
          <cell r="R44">
            <v>0</v>
          </cell>
          <cell r="S44">
            <v>0</v>
          </cell>
          <cell r="T44" t="str">
            <v/>
          </cell>
          <cell r="U44" t="str">
            <v/>
          </cell>
        </row>
        <row r="45">
          <cell r="A45" t="str">
            <v>AVE.</v>
          </cell>
          <cell r="B45" t="str">
            <v/>
          </cell>
          <cell r="C45">
            <v>20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cell>
          <cell r="U45" t="str">
            <v/>
          </cell>
        </row>
        <row r="46">
          <cell r="B46">
            <v>10</v>
          </cell>
          <cell r="C46">
            <v>22</v>
          </cell>
          <cell r="D46">
            <v>6.35</v>
          </cell>
          <cell r="E46">
            <v>1</v>
          </cell>
          <cell r="I46">
            <v>2.23</v>
          </cell>
          <cell r="J46">
            <v>2.27</v>
          </cell>
          <cell r="K46">
            <v>4.5</v>
          </cell>
          <cell r="P46">
            <v>8</v>
          </cell>
        </row>
        <row r="47">
          <cell r="A47" t="str">
            <v>*** Reference Paper : Predict Fittings For Piping Systems ***</v>
          </cell>
          <cell r="B47">
            <v>10</v>
          </cell>
          <cell r="C47">
            <v>24</v>
          </cell>
          <cell r="D47">
            <v>6.35</v>
          </cell>
          <cell r="E47">
            <v>1</v>
          </cell>
          <cell r="I47">
            <v>2.4300000000000002</v>
          </cell>
          <cell r="J47">
            <v>2.0699999999999998</v>
          </cell>
          <cell r="K47" t="str">
            <v>Fc = 0.25  Utility Supply Lines, OSBL</v>
          </cell>
          <cell r="P47">
            <v>8</v>
          </cell>
          <cell r="R47" t="str">
            <v>Fc = 2.00  Manifold Type Piping</v>
          </cell>
        </row>
        <row r="48">
          <cell r="B48">
            <v>10</v>
          </cell>
          <cell r="C48">
            <v>26</v>
          </cell>
          <cell r="D48" t="str">
            <v xml:space="preserve">   By William B. Hooper , Monsanto Co.</v>
          </cell>
          <cell r="E48">
            <v>1</v>
          </cell>
          <cell r="F48" t="str">
            <v xml:space="preserve">        (PIPE JOINT FACTOR Fp = 0%)</v>
          </cell>
          <cell r="I48">
            <v>2.64</v>
          </cell>
          <cell r="J48">
            <v>4.8600000000000003</v>
          </cell>
          <cell r="K48" t="str">
            <v xml:space="preserve">        (PIPE JOINT FACTOR Fp = 100%)</v>
          </cell>
          <cell r="P48">
            <v>9</v>
          </cell>
          <cell r="R48" t="str">
            <v xml:space="preserve">        (PIPE JOINT FACTOR Fp = 0%)</v>
          </cell>
        </row>
        <row r="49">
          <cell r="B49">
            <v>10</v>
          </cell>
          <cell r="C49">
            <v>28</v>
          </cell>
          <cell r="D49">
            <v>7.92</v>
          </cell>
          <cell r="E49">
            <v>1</v>
          </cell>
          <cell r="I49">
            <v>2.84</v>
          </cell>
          <cell r="J49">
            <v>5.26</v>
          </cell>
          <cell r="K49" t="str">
            <v>Fc = 0.50  Long, Straight Piping Run</v>
          </cell>
          <cell r="L49" t="str">
            <v>Fc = 4.00  Very Complex Manifolds</v>
          </cell>
          <cell r="P49">
            <v>9</v>
          </cell>
          <cell r="R49" t="str">
            <v>Fc = 4.00  Very Complex Manifolds</v>
          </cell>
        </row>
        <row r="50">
          <cell r="A50" t="str">
            <v>The number and types of pipe fittings can be estimated by this method</v>
          </cell>
          <cell r="B50">
            <v>10</v>
          </cell>
          <cell r="C50">
            <v>30</v>
          </cell>
          <cell r="D50">
            <v>7.92</v>
          </cell>
          <cell r="E50">
            <v>1</v>
          </cell>
          <cell r="I50">
            <v>3.04</v>
          </cell>
          <cell r="J50">
            <v>5.66</v>
          </cell>
          <cell r="K50" t="str">
            <v xml:space="preserve">        (PIPE JOINT FACTOR Fp = 100%)</v>
          </cell>
          <cell r="P50">
            <v>10</v>
          </cell>
          <cell r="R50" t="str">
            <v xml:space="preserve">        (PIPE JOINT FACTOR Fp = 0%)</v>
          </cell>
        </row>
        <row r="51">
          <cell r="A51" t="str">
            <v>long before the piping isometrics are done. Pipe size and a general idea</v>
          </cell>
          <cell r="B51">
            <v>10</v>
          </cell>
          <cell r="C51">
            <v>32</v>
          </cell>
          <cell r="D51">
            <v>7.92</v>
          </cell>
          <cell r="E51">
            <v>1</v>
          </cell>
          <cell r="I51">
            <v>3.24</v>
          </cell>
          <cell r="J51">
            <v>6.06</v>
          </cell>
          <cell r="K51" t="str">
            <v>Fc = 1.00  Normal Piping</v>
          </cell>
          <cell r="P51">
            <v>11</v>
          </cell>
        </row>
        <row r="52">
          <cell r="A52" t="str">
            <v>of the system's complexity are all that is needed.</v>
          </cell>
          <cell r="B52">
            <v>10</v>
          </cell>
          <cell r="C52">
            <v>34</v>
          </cell>
          <cell r="D52">
            <v>7.92</v>
          </cell>
          <cell r="E52">
            <v>1</v>
          </cell>
          <cell r="I52">
            <v>3.45</v>
          </cell>
          <cell r="J52">
            <v>6.44</v>
          </cell>
          <cell r="K52" t="str">
            <v xml:space="preserve">        (PIPE JOINT FACTOR Fp = 10%)</v>
          </cell>
          <cell r="P52">
            <v>12</v>
          </cell>
        </row>
      </sheetData>
      <sheetData sheetId="3">
        <row r="8">
          <cell r="B8" t="str">
            <v>5S</v>
          </cell>
          <cell r="C8">
            <v>0.5</v>
          </cell>
          <cell r="D8">
            <v>1.65</v>
          </cell>
          <cell r="E8">
            <v>1</v>
          </cell>
          <cell r="F8">
            <v>0</v>
          </cell>
          <cell r="G8">
            <v>0</v>
          </cell>
          <cell r="H8">
            <v>0</v>
          </cell>
          <cell r="I8">
            <v>7.0000000000000007E-2</v>
          </cell>
          <cell r="J8">
            <v>0</v>
          </cell>
          <cell r="K8">
            <v>7.0000000000000007E-2</v>
          </cell>
          <cell r="L8">
            <v>0</v>
          </cell>
          <cell r="M8">
            <v>0</v>
          </cell>
          <cell r="N8">
            <v>0</v>
          </cell>
          <cell r="O8">
            <v>0</v>
          </cell>
          <cell r="P8">
            <v>2</v>
          </cell>
        </row>
        <row r="9">
          <cell r="B9" t="str">
            <v>5S</v>
          </cell>
          <cell r="C9">
            <v>0.5</v>
          </cell>
          <cell r="D9">
            <v>1.65</v>
          </cell>
          <cell r="E9">
            <v>1</v>
          </cell>
          <cell r="F9">
            <v>0</v>
          </cell>
          <cell r="G9">
            <v>0</v>
          </cell>
          <cell r="H9">
            <v>0</v>
          </cell>
          <cell r="I9">
            <v>7.0000000000000007E-2</v>
          </cell>
          <cell r="J9">
            <v>0</v>
          </cell>
          <cell r="K9">
            <v>7.0000000000000007E-2</v>
          </cell>
          <cell r="L9">
            <v>0</v>
          </cell>
          <cell r="M9">
            <v>0</v>
          </cell>
          <cell r="N9">
            <v>0</v>
          </cell>
          <cell r="O9">
            <v>0</v>
          </cell>
          <cell r="P9">
            <v>2</v>
          </cell>
        </row>
        <row r="10">
          <cell r="A10" t="str">
            <v>5S</v>
          </cell>
          <cell r="B10" t="str">
            <v>5S</v>
          </cell>
          <cell r="C10">
            <v>0.5</v>
          </cell>
          <cell r="D10">
            <v>1.65</v>
          </cell>
          <cell r="E10">
            <v>1</v>
          </cell>
          <cell r="F10">
            <v>0</v>
          </cell>
          <cell r="G10">
            <v>0</v>
          </cell>
          <cell r="H10">
            <v>0</v>
          </cell>
          <cell r="I10">
            <v>7.0000000000000007E-2</v>
          </cell>
          <cell r="J10">
            <v>0</v>
          </cell>
          <cell r="K10">
            <v>7.0000000000000007E-2</v>
          </cell>
          <cell r="L10">
            <v>0</v>
          </cell>
          <cell r="M10">
            <v>0</v>
          </cell>
          <cell r="N10">
            <v>0</v>
          </cell>
          <cell r="O10">
            <v>0</v>
          </cell>
          <cell r="P10">
            <v>2</v>
          </cell>
        </row>
        <row r="11">
          <cell r="B11" t="str">
            <v>5S</v>
          </cell>
          <cell r="C11">
            <v>0.75</v>
          </cell>
          <cell r="D11">
            <v>1.65</v>
          </cell>
          <cell r="E11">
            <v>1</v>
          </cell>
          <cell r="F11">
            <v>0</v>
          </cell>
          <cell r="G11">
            <v>0</v>
          </cell>
          <cell r="H11">
            <v>0</v>
          </cell>
          <cell r="I11">
            <v>7.0000000000000007E-2</v>
          </cell>
          <cell r="J11">
            <v>0</v>
          </cell>
          <cell r="K11">
            <v>7.0000000000000007E-2</v>
          </cell>
          <cell r="L11">
            <v>0</v>
          </cell>
          <cell r="M11">
            <v>0</v>
          </cell>
          <cell r="N11">
            <v>0</v>
          </cell>
          <cell r="O11">
            <v>0</v>
          </cell>
          <cell r="P11">
            <v>2</v>
          </cell>
        </row>
        <row r="12">
          <cell r="B12" t="str">
            <v>5S</v>
          </cell>
          <cell r="C12">
            <v>0.75</v>
          </cell>
          <cell r="D12">
            <v>1.65</v>
          </cell>
          <cell r="E12">
            <v>1</v>
          </cell>
          <cell r="F12">
            <v>0</v>
          </cell>
          <cell r="G12">
            <v>0</v>
          </cell>
          <cell r="H12">
            <v>0</v>
          </cell>
          <cell r="I12">
            <v>7.0000000000000007E-2</v>
          </cell>
          <cell r="J12">
            <v>0</v>
          </cell>
          <cell r="K12">
            <v>7.0000000000000007E-2</v>
          </cell>
          <cell r="L12">
            <v>0</v>
          </cell>
          <cell r="M12">
            <v>0</v>
          </cell>
          <cell r="N12">
            <v>0</v>
          </cell>
          <cell r="O12">
            <v>0</v>
          </cell>
          <cell r="P12">
            <v>2</v>
          </cell>
        </row>
        <row r="13">
          <cell r="B13" t="str">
            <v>5S</v>
          </cell>
          <cell r="C13">
            <v>0.75</v>
          </cell>
          <cell r="D13">
            <v>1.65</v>
          </cell>
          <cell r="E13">
            <v>1</v>
          </cell>
          <cell r="F13">
            <v>0</v>
          </cell>
          <cell r="G13">
            <v>0</v>
          </cell>
          <cell r="H13">
            <v>0</v>
          </cell>
          <cell r="I13">
            <v>7.0000000000000007E-2</v>
          </cell>
          <cell r="J13">
            <v>0</v>
          </cell>
          <cell r="K13">
            <v>7.0000000000000007E-2</v>
          </cell>
          <cell r="L13">
            <v>0</v>
          </cell>
          <cell r="M13">
            <v>0</v>
          </cell>
          <cell r="N13">
            <v>0</v>
          </cell>
          <cell r="O13">
            <v>0</v>
          </cell>
          <cell r="P13">
            <v>2</v>
          </cell>
        </row>
        <row r="14">
          <cell r="B14" t="str">
            <v>5S</v>
          </cell>
          <cell r="C14">
            <v>1</v>
          </cell>
          <cell r="D14">
            <v>1.65</v>
          </cell>
          <cell r="E14">
            <v>1</v>
          </cell>
          <cell r="F14">
            <v>0</v>
          </cell>
          <cell r="G14">
            <v>0</v>
          </cell>
          <cell r="H14">
            <v>0</v>
          </cell>
          <cell r="I14">
            <v>0.12</v>
          </cell>
          <cell r="J14">
            <v>0</v>
          </cell>
          <cell r="K14">
            <v>0.12</v>
          </cell>
          <cell r="L14">
            <v>0</v>
          </cell>
          <cell r="M14">
            <v>0</v>
          </cell>
          <cell r="N14">
            <v>0</v>
          </cell>
          <cell r="O14">
            <v>0</v>
          </cell>
          <cell r="P14">
            <v>2</v>
          </cell>
        </row>
        <row r="15">
          <cell r="B15" t="str">
            <v>5S</v>
          </cell>
          <cell r="C15">
            <v>1</v>
          </cell>
          <cell r="D15">
            <v>1.65</v>
          </cell>
          <cell r="E15">
            <v>1</v>
          </cell>
          <cell r="F15">
            <v>0</v>
          </cell>
          <cell r="G15">
            <v>0</v>
          </cell>
          <cell r="H15">
            <v>0</v>
          </cell>
          <cell r="I15">
            <v>0.12</v>
          </cell>
          <cell r="J15">
            <v>0</v>
          </cell>
          <cell r="K15">
            <v>0.12</v>
          </cell>
          <cell r="L15">
            <v>0</v>
          </cell>
          <cell r="M15">
            <v>0</v>
          </cell>
          <cell r="N15">
            <v>0</v>
          </cell>
          <cell r="O15">
            <v>0</v>
          </cell>
          <cell r="P15">
            <v>2</v>
          </cell>
        </row>
        <row r="16">
          <cell r="B16" t="str">
            <v>5S</v>
          </cell>
          <cell r="C16">
            <v>1</v>
          </cell>
          <cell r="D16">
            <v>1.65</v>
          </cell>
          <cell r="E16">
            <v>1</v>
          </cell>
          <cell r="F16">
            <v>0</v>
          </cell>
          <cell r="G16">
            <v>0</v>
          </cell>
          <cell r="H16">
            <v>0</v>
          </cell>
          <cell r="I16">
            <v>0.12</v>
          </cell>
          <cell r="J16">
            <v>0</v>
          </cell>
          <cell r="K16">
            <v>0.12</v>
          </cell>
          <cell r="L16">
            <v>0</v>
          </cell>
          <cell r="M16">
            <v>0</v>
          </cell>
          <cell r="N16">
            <v>0</v>
          </cell>
          <cell r="O16">
            <v>0</v>
          </cell>
          <cell r="P16">
            <v>2</v>
          </cell>
        </row>
        <row r="17">
          <cell r="B17" t="str">
            <v>5S</v>
          </cell>
          <cell r="C17">
            <v>1.25</v>
          </cell>
          <cell r="D17">
            <v>1.65</v>
          </cell>
          <cell r="E17">
            <v>1</v>
          </cell>
          <cell r="F17">
            <v>0</v>
          </cell>
          <cell r="G17">
            <v>0</v>
          </cell>
          <cell r="H17">
            <v>0</v>
          </cell>
          <cell r="I17">
            <v>0.15</v>
          </cell>
          <cell r="J17">
            <v>0</v>
          </cell>
          <cell r="K17">
            <v>0.15</v>
          </cell>
          <cell r="L17">
            <v>0</v>
          </cell>
          <cell r="M17">
            <v>0</v>
          </cell>
          <cell r="N17">
            <v>0</v>
          </cell>
          <cell r="O17">
            <v>0</v>
          </cell>
          <cell r="P17">
            <v>2</v>
          </cell>
        </row>
        <row r="18">
          <cell r="B18" t="str">
            <v>5S</v>
          </cell>
          <cell r="C18">
            <v>1.25</v>
          </cell>
          <cell r="D18">
            <v>1.65</v>
          </cell>
          <cell r="E18">
            <v>1</v>
          </cell>
          <cell r="F18">
            <v>0</v>
          </cell>
          <cell r="G18">
            <v>0</v>
          </cell>
          <cell r="H18">
            <v>0</v>
          </cell>
          <cell r="I18">
            <v>0.15</v>
          </cell>
          <cell r="J18">
            <v>0</v>
          </cell>
          <cell r="K18">
            <v>0.15</v>
          </cell>
          <cell r="L18">
            <v>0</v>
          </cell>
          <cell r="M18">
            <v>0</v>
          </cell>
          <cell r="N18">
            <v>0</v>
          </cell>
          <cell r="O18">
            <v>0</v>
          </cell>
          <cell r="P18">
            <v>2</v>
          </cell>
        </row>
        <row r="19">
          <cell r="B19" t="str">
            <v>5S</v>
          </cell>
          <cell r="C19">
            <v>1.25</v>
          </cell>
          <cell r="D19">
            <v>1.65</v>
          </cell>
          <cell r="E19">
            <v>1</v>
          </cell>
          <cell r="F19">
            <v>0</v>
          </cell>
          <cell r="G19">
            <v>0</v>
          </cell>
          <cell r="H19">
            <v>0</v>
          </cell>
          <cell r="I19">
            <v>0.15</v>
          </cell>
          <cell r="J19">
            <v>0</v>
          </cell>
          <cell r="K19">
            <v>0.15</v>
          </cell>
          <cell r="L19">
            <v>0</v>
          </cell>
          <cell r="M19">
            <v>0</v>
          </cell>
          <cell r="N19">
            <v>0</v>
          </cell>
          <cell r="O19">
            <v>0</v>
          </cell>
          <cell r="P19">
            <v>2</v>
          </cell>
        </row>
        <row r="20">
          <cell r="B20" t="str">
            <v>5S</v>
          </cell>
          <cell r="C20">
            <v>1.5</v>
          </cell>
          <cell r="D20">
            <v>1.65</v>
          </cell>
          <cell r="E20">
            <v>1</v>
          </cell>
          <cell r="F20">
            <v>0</v>
          </cell>
          <cell r="G20">
            <v>0</v>
          </cell>
          <cell r="H20">
            <v>0</v>
          </cell>
          <cell r="I20">
            <v>0.15</v>
          </cell>
          <cell r="J20">
            <v>0</v>
          </cell>
          <cell r="K20">
            <v>0.15</v>
          </cell>
          <cell r="L20">
            <v>0</v>
          </cell>
          <cell r="M20">
            <v>0</v>
          </cell>
          <cell r="N20">
            <v>0</v>
          </cell>
          <cell r="O20">
            <v>0</v>
          </cell>
          <cell r="P20">
            <v>2</v>
          </cell>
        </row>
        <row r="21">
          <cell r="B21" t="str">
            <v>5S</v>
          </cell>
          <cell r="C21">
            <v>1.5</v>
          </cell>
          <cell r="D21">
            <v>1.65</v>
          </cell>
          <cell r="E21">
            <v>1</v>
          </cell>
          <cell r="F21">
            <v>0</v>
          </cell>
          <cell r="G21">
            <v>0</v>
          </cell>
          <cell r="H21">
            <v>0</v>
          </cell>
          <cell r="I21">
            <v>0.15</v>
          </cell>
          <cell r="J21">
            <v>0</v>
          </cell>
          <cell r="K21">
            <v>0.15</v>
          </cell>
          <cell r="L21">
            <v>0</v>
          </cell>
          <cell r="M21">
            <v>0</v>
          </cell>
          <cell r="N21">
            <v>0</v>
          </cell>
          <cell r="O21">
            <v>0</v>
          </cell>
          <cell r="P21">
            <v>2</v>
          </cell>
        </row>
        <row r="22">
          <cell r="B22" t="str">
            <v>5S</v>
          </cell>
          <cell r="C22">
            <v>1.5</v>
          </cell>
          <cell r="D22">
            <v>1.65</v>
          </cell>
          <cell r="E22">
            <v>1</v>
          </cell>
          <cell r="F22">
            <v>0</v>
          </cell>
          <cell r="G22">
            <v>0</v>
          </cell>
          <cell r="H22">
            <v>0</v>
          </cell>
          <cell r="I22">
            <v>0.15</v>
          </cell>
          <cell r="J22">
            <v>0</v>
          </cell>
          <cell r="K22">
            <v>0.15</v>
          </cell>
          <cell r="L22">
            <v>0</v>
          </cell>
          <cell r="M22">
            <v>0</v>
          </cell>
          <cell r="N22">
            <v>0</v>
          </cell>
          <cell r="O22">
            <v>0</v>
          </cell>
          <cell r="P22">
            <v>2</v>
          </cell>
        </row>
        <row r="23">
          <cell r="B23" t="str">
            <v>5S</v>
          </cell>
          <cell r="C23">
            <v>2</v>
          </cell>
          <cell r="D23">
            <v>1.65</v>
          </cell>
          <cell r="E23">
            <v>1</v>
          </cell>
          <cell r="F23">
            <v>0</v>
          </cell>
          <cell r="G23">
            <v>0</v>
          </cell>
          <cell r="H23">
            <v>0</v>
          </cell>
          <cell r="I23">
            <v>0.15</v>
          </cell>
          <cell r="J23">
            <v>0</v>
          </cell>
          <cell r="K23">
            <v>0.15</v>
          </cell>
          <cell r="L23">
            <v>0</v>
          </cell>
          <cell r="M23">
            <v>0</v>
          </cell>
          <cell r="N23">
            <v>0</v>
          </cell>
          <cell r="O23">
            <v>0</v>
          </cell>
          <cell r="P23">
            <v>2</v>
          </cell>
        </row>
        <row r="24">
          <cell r="B24" t="str">
            <v>5S</v>
          </cell>
          <cell r="C24">
            <v>2</v>
          </cell>
          <cell r="D24">
            <v>1.65</v>
          </cell>
          <cell r="E24">
            <v>1</v>
          </cell>
          <cell r="F24">
            <v>0</v>
          </cell>
          <cell r="G24">
            <v>0</v>
          </cell>
          <cell r="H24">
            <v>0</v>
          </cell>
          <cell r="I24">
            <v>0.15</v>
          </cell>
          <cell r="J24">
            <v>0</v>
          </cell>
          <cell r="K24">
            <v>0.15</v>
          </cell>
          <cell r="L24">
            <v>0</v>
          </cell>
          <cell r="M24">
            <v>0</v>
          </cell>
          <cell r="N24">
            <v>0</v>
          </cell>
          <cell r="O24">
            <v>0</v>
          </cell>
          <cell r="P24">
            <v>2</v>
          </cell>
        </row>
        <row r="25">
          <cell r="B25" t="str">
            <v>5S</v>
          </cell>
          <cell r="C25">
            <v>2</v>
          </cell>
          <cell r="D25">
            <v>1.65</v>
          </cell>
          <cell r="E25">
            <v>1</v>
          </cell>
          <cell r="F25">
            <v>0</v>
          </cell>
          <cell r="G25">
            <v>0</v>
          </cell>
          <cell r="H25">
            <v>0</v>
          </cell>
          <cell r="I25">
            <v>0.15</v>
          </cell>
          <cell r="J25">
            <v>0</v>
          </cell>
          <cell r="K25">
            <v>0.15</v>
          </cell>
          <cell r="L25">
            <v>0</v>
          </cell>
          <cell r="M25">
            <v>0</v>
          </cell>
          <cell r="N25">
            <v>0</v>
          </cell>
          <cell r="O25">
            <v>0</v>
          </cell>
          <cell r="P25">
            <v>2</v>
          </cell>
        </row>
        <row r="26">
          <cell r="B26" t="str">
            <v>5S</v>
          </cell>
          <cell r="C26">
            <v>2.5</v>
          </cell>
          <cell r="D26">
            <v>2.11</v>
          </cell>
          <cell r="E26">
            <v>1</v>
          </cell>
          <cell r="F26">
            <v>0</v>
          </cell>
          <cell r="G26">
            <v>0</v>
          </cell>
          <cell r="H26">
            <v>0</v>
          </cell>
          <cell r="I26">
            <v>0.15</v>
          </cell>
          <cell r="J26">
            <v>0</v>
          </cell>
          <cell r="K26">
            <v>0.15</v>
          </cell>
          <cell r="L26">
            <v>0</v>
          </cell>
          <cell r="M26">
            <v>0</v>
          </cell>
          <cell r="N26">
            <v>0</v>
          </cell>
          <cell r="O26">
            <v>0</v>
          </cell>
          <cell r="P26">
            <v>2</v>
          </cell>
        </row>
        <row r="27">
          <cell r="B27" t="str">
            <v>5S</v>
          </cell>
          <cell r="C27">
            <v>3</v>
          </cell>
          <cell r="D27">
            <v>2.11</v>
          </cell>
          <cell r="E27">
            <v>1</v>
          </cell>
          <cell r="F27">
            <v>0</v>
          </cell>
          <cell r="G27">
            <v>0</v>
          </cell>
          <cell r="H27">
            <v>0</v>
          </cell>
          <cell r="I27">
            <v>0.3</v>
          </cell>
          <cell r="J27">
            <v>0</v>
          </cell>
          <cell r="K27">
            <v>0.3</v>
          </cell>
          <cell r="L27">
            <v>0</v>
          </cell>
          <cell r="M27">
            <v>0</v>
          </cell>
          <cell r="N27">
            <v>0</v>
          </cell>
          <cell r="O27">
            <v>0</v>
          </cell>
          <cell r="P27">
            <v>2</v>
          </cell>
        </row>
        <row r="28">
          <cell r="B28" t="str">
            <v>5S</v>
          </cell>
          <cell r="C28">
            <v>3.5</v>
          </cell>
          <cell r="D28">
            <v>2.11</v>
          </cell>
          <cell r="E28">
            <v>1</v>
          </cell>
          <cell r="F28">
            <v>0</v>
          </cell>
          <cell r="G28">
            <v>0</v>
          </cell>
          <cell r="H28">
            <v>0</v>
          </cell>
          <cell r="I28">
            <v>0.3</v>
          </cell>
          <cell r="J28">
            <v>0</v>
          </cell>
          <cell r="K28">
            <v>0.3</v>
          </cell>
          <cell r="L28">
            <v>0</v>
          </cell>
          <cell r="M28">
            <v>0</v>
          </cell>
          <cell r="N28">
            <v>0</v>
          </cell>
          <cell r="O28">
            <v>0</v>
          </cell>
          <cell r="P28">
            <v>3</v>
          </cell>
        </row>
        <row r="29">
          <cell r="B29" t="str">
            <v>5S</v>
          </cell>
          <cell r="C29">
            <v>4</v>
          </cell>
          <cell r="D29">
            <v>2.11</v>
          </cell>
          <cell r="E29">
            <v>1</v>
          </cell>
          <cell r="F29">
            <v>0</v>
          </cell>
          <cell r="G29">
            <v>0</v>
          </cell>
          <cell r="H29">
            <v>0</v>
          </cell>
          <cell r="I29">
            <v>0.3</v>
          </cell>
          <cell r="J29">
            <v>0</v>
          </cell>
          <cell r="K29">
            <v>0.3</v>
          </cell>
          <cell r="L29">
            <v>0</v>
          </cell>
          <cell r="M29">
            <v>0</v>
          </cell>
          <cell r="N29">
            <v>0</v>
          </cell>
          <cell r="O29">
            <v>0</v>
          </cell>
          <cell r="P29">
            <v>3</v>
          </cell>
        </row>
        <row r="30">
          <cell r="B30" t="str">
            <v>5S</v>
          </cell>
          <cell r="C30">
            <v>5</v>
          </cell>
          <cell r="D30">
            <v>2.77</v>
          </cell>
          <cell r="E30">
            <v>1</v>
          </cell>
          <cell r="F30">
            <v>0</v>
          </cell>
          <cell r="G30">
            <v>0</v>
          </cell>
          <cell r="H30">
            <v>0</v>
          </cell>
          <cell r="I30">
            <v>0.3</v>
          </cell>
          <cell r="J30">
            <v>0</v>
          </cell>
          <cell r="K30">
            <v>0.3</v>
          </cell>
          <cell r="L30">
            <v>0</v>
          </cell>
          <cell r="M30">
            <v>0</v>
          </cell>
          <cell r="N30">
            <v>0</v>
          </cell>
          <cell r="O30">
            <v>0</v>
          </cell>
          <cell r="P30">
            <v>4</v>
          </cell>
        </row>
        <row r="31">
          <cell r="A31" t="str">
            <v>5S</v>
          </cell>
          <cell r="B31" t="str">
            <v>5S</v>
          </cell>
          <cell r="C31">
            <v>6</v>
          </cell>
          <cell r="D31">
            <v>2.77</v>
          </cell>
          <cell r="E31">
            <v>1</v>
          </cell>
          <cell r="F31">
            <v>0</v>
          </cell>
          <cell r="G31">
            <v>0</v>
          </cell>
          <cell r="H31">
            <v>0</v>
          </cell>
          <cell r="I31">
            <v>0.45</v>
          </cell>
          <cell r="J31">
            <v>0</v>
          </cell>
          <cell r="K31">
            <v>0.45</v>
          </cell>
          <cell r="L31">
            <v>0</v>
          </cell>
          <cell r="M31">
            <v>0</v>
          </cell>
          <cell r="N31">
            <v>0</v>
          </cell>
          <cell r="O31">
            <v>0</v>
          </cell>
          <cell r="P31">
            <v>4</v>
          </cell>
        </row>
        <row r="32">
          <cell r="B32" t="str">
            <v>5S</v>
          </cell>
          <cell r="C32">
            <v>8</v>
          </cell>
          <cell r="D32">
            <v>2.77</v>
          </cell>
          <cell r="E32">
            <v>1</v>
          </cell>
          <cell r="F32">
            <v>0</v>
          </cell>
          <cell r="G32">
            <v>0</v>
          </cell>
          <cell r="H32">
            <v>0</v>
          </cell>
          <cell r="I32">
            <v>0.45</v>
          </cell>
          <cell r="J32">
            <v>0</v>
          </cell>
          <cell r="K32">
            <v>0.45</v>
          </cell>
          <cell r="L32">
            <v>0</v>
          </cell>
          <cell r="M32">
            <v>0</v>
          </cell>
          <cell r="N32">
            <v>0</v>
          </cell>
          <cell r="O32">
            <v>0</v>
          </cell>
          <cell r="P32">
            <v>4</v>
          </cell>
        </row>
        <row r="33">
          <cell r="B33" t="str">
            <v>5S</v>
          </cell>
          <cell r="C33">
            <v>10</v>
          </cell>
          <cell r="D33">
            <v>3.4</v>
          </cell>
          <cell r="E33">
            <v>1</v>
          </cell>
          <cell r="F33">
            <v>0</v>
          </cell>
          <cell r="G33">
            <v>0</v>
          </cell>
          <cell r="H33">
            <v>0</v>
          </cell>
          <cell r="I33">
            <v>0.9</v>
          </cell>
          <cell r="J33">
            <v>0</v>
          </cell>
          <cell r="K33">
            <v>0.9</v>
          </cell>
          <cell r="L33">
            <v>0</v>
          </cell>
          <cell r="M33">
            <v>0</v>
          </cell>
          <cell r="N33">
            <v>0</v>
          </cell>
          <cell r="O33">
            <v>0</v>
          </cell>
          <cell r="P33">
            <v>4</v>
          </cell>
        </row>
        <row r="34">
          <cell r="B34" t="str">
            <v>5S</v>
          </cell>
          <cell r="C34">
            <v>12</v>
          </cell>
          <cell r="D34">
            <v>3.96</v>
          </cell>
          <cell r="E34">
            <v>1</v>
          </cell>
          <cell r="F34">
            <v>0</v>
          </cell>
          <cell r="G34">
            <v>0</v>
          </cell>
          <cell r="H34">
            <v>0</v>
          </cell>
          <cell r="I34">
            <v>1.2</v>
          </cell>
          <cell r="J34">
            <v>0</v>
          </cell>
          <cell r="K34">
            <v>1.2</v>
          </cell>
          <cell r="L34">
            <v>0</v>
          </cell>
          <cell r="M34">
            <v>0</v>
          </cell>
          <cell r="N34">
            <v>0</v>
          </cell>
          <cell r="O34">
            <v>0</v>
          </cell>
          <cell r="P34">
            <v>6</v>
          </cell>
        </row>
        <row r="35">
          <cell r="B35" t="str">
            <v>5S</v>
          </cell>
          <cell r="C35">
            <v>14</v>
          </cell>
          <cell r="D35">
            <v>3.96</v>
          </cell>
          <cell r="E35">
            <v>1</v>
          </cell>
          <cell r="F35">
            <v>0</v>
          </cell>
          <cell r="G35">
            <v>0</v>
          </cell>
          <cell r="H35">
            <v>0</v>
          </cell>
          <cell r="I35">
            <v>1.34</v>
          </cell>
          <cell r="J35">
            <v>0</v>
          </cell>
          <cell r="K35">
            <v>1.34</v>
          </cell>
          <cell r="L35">
            <v>0</v>
          </cell>
          <cell r="M35">
            <v>0</v>
          </cell>
          <cell r="N35">
            <v>0</v>
          </cell>
          <cell r="O35">
            <v>0</v>
          </cell>
          <cell r="P35">
            <v>6</v>
          </cell>
        </row>
        <row r="36">
          <cell r="B36" t="str">
            <v>5S</v>
          </cell>
          <cell r="C36">
            <v>16</v>
          </cell>
          <cell r="D36">
            <v>4.1900000000000004</v>
          </cell>
          <cell r="E36">
            <v>1</v>
          </cell>
          <cell r="F36">
            <v>0</v>
          </cell>
          <cell r="G36">
            <v>0</v>
          </cell>
          <cell r="H36">
            <v>0</v>
          </cell>
          <cell r="I36">
            <v>1.65</v>
          </cell>
          <cell r="J36">
            <v>0</v>
          </cell>
          <cell r="K36">
            <v>1.65</v>
          </cell>
          <cell r="L36">
            <v>0</v>
          </cell>
          <cell r="M36">
            <v>0</v>
          </cell>
          <cell r="N36">
            <v>0</v>
          </cell>
          <cell r="O36">
            <v>0</v>
          </cell>
          <cell r="P36">
            <v>6</v>
          </cell>
        </row>
        <row r="37">
          <cell r="B37" t="str">
            <v>5S</v>
          </cell>
          <cell r="C37">
            <v>18</v>
          </cell>
          <cell r="D37">
            <v>4.1900000000000004</v>
          </cell>
          <cell r="E37">
            <v>1</v>
          </cell>
          <cell r="F37">
            <v>0</v>
          </cell>
          <cell r="G37">
            <v>0</v>
          </cell>
          <cell r="H37">
            <v>0</v>
          </cell>
          <cell r="I37">
            <v>1.8</v>
          </cell>
          <cell r="J37">
            <v>0</v>
          </cell>
          <cell r="K37">
            <v>1.8</v>
          </cell>
          <cell r="L37">
            <v>0</v>
          </cell>
          <cell r="M37">
            <v>0</v>
          </cell>
          <cell r="N37">
            <v>0</v>
          </cell>
          <cell r="O37">
            <v>0</v>
          </cell>
          <cell r="P37">
            <v>6</v>
          </cell>
        </row>
        <row r="38">
          <cell r="B38" t="str">
            <v>5S</v>
          </cell>
          <cell r="C38">
            <v>20</v>
          </cell>
          <cell r="D38">
            <v>4.78</v>
          </cell>
          <cell r="E38">
            <v>1</v>
          </cell>
          <cell r="F38">
            <v>0</v>
          </cell>
          <cell r="G38">
            <v>0</v>
          </cell>
          <cell r="H38">
            <v>0</v>
          </cell>
          <cell r="I38">
            <v>2.54</v>
          </cell>
          <cell r="J38">
            <v>0</v>
          </cell>
          <cell r="K38">
            <v>2.54</v>
          </cell>
          <cell r="L38">
            <v>0</v>
          </cell>
          <cell r="M38">
            <v>0</v>
          </cell>
          <cell r="N38">
            <v>0</v>
          </cell>
          <cell r="O38">
            <v>0</v>
          </cell>
          <cell r="P38">
            <v>7</v>
          </cell>
        </row>
        <row r="39">
          <cell r="B39" t="str">
            <v>5S</v>
          </cell>
          <cell r="C39">
            <v>22</v>
          </cell>
          <cell r="D39">
            <v>4.78</v>
          </cell>
          <cell r="E39">
            <v>1</v>
          </cell>
          <cell r="F39">
            <v>0</v>
          </cell>
          <cell r="G39">
            <v>0</v>
          </cell>
          <cell r="H39">
            <v>0</v>
          </cell>
          <cell r="I39">
            <v>2.69</v>
          </cell>
          <cell r="J39">
            <v>0</v>
          </cell>
          <cell r="K39">
            <v>2.69</v>
          </cell>
          <cell r="L39">
            <v>0</v>
          </cell>
          <cell r="M39">
            <v>0</v>
          </cell>
          <cell r="N39">
            <v>0</v>
          </cell>
          <cell r="O39">
            <v>0</v>
          </cell>
          <cell r="P39">
            <v>8</v>
          </cell>
        </row>
        <row r="40">
          <cell r="B40" t="str">
            <v>5S</v>
          </cell>
          <cell r="C40">
            <v>24</v>
          </cell>
          <cell r="D40">
            <v>5.54</v>
          </cell>
          <cell r="E40">
            <v>1</v>
          </cell>
          <cell r="F40">
            <v>0</v>
          </cell>
          <cell r="G40">
            <v>0</v>
          </cell>
          <cell r="H40">
            <v>0</v>
          </cell>
          <cell r="I40">
            <v>2.4300000000000002</v>
          </cell>
          <cell r="J40">
            <v>1.47</v>
          </cell>
          <cell r="K40">
            <v>3.9000000000000004</v>
          </cell>
          <cell r="L40">
            <v>0</v>
          </cell>
          <cell r="M40">
            <v>0</v>
          </cell>
          <cell r="N40">
            <v>0</v>
          </cell>
          <cell r="O40">
            <v>0</v>
          </cell>
          <cell r="P40">
            <v>8</v>
          </cell>
        </row>
        <row r="41">
          <cell r="B41" t="str">
            <v>5S</v>
          </cell>
          <cell r="C41">
            <v>30</v>
          </cell>
          <cell r="D41">
            <v>6.35</v>
          </cell>
          <cell r="E41">
            <v>1</v>
          </cell>
          <cell r="F41">
            <v>0</v>
          </cell>
          <cell r="G41">
            <v>0</v>
          </cell>
          <cell r="H41">
            <v>0</v>
          </cell>
          <cell r="I41">
            <v>3.04</v>
          </cell>
          <cell r="J41">
            <v>3.11</v>
          </cell>
          <cell r="K41">
            <v>6.15</v>
          </cell>
          <cell r="L41">
            <v>0</v>
          </cell>
          <cell r="M41">
            <v>0</v>
          </cell>
          <cell r="N41">
            <v>0</v>
          </cell>
          <cell r="O41">
            <v>0</v>
          </cell>
          <cell r="P41">
            <v>10</v>
          </cell>
        </row>
        <row r="42">
          <cell r="B42">
            <v>10</v>
          </cell>
          <cell r="C42">
            <v>14</v>
          </cell>
          <cell r="D42">
            <v>6.35</v>
          </cell>
          <cell r="E42">
            <v>1</v>
          </cell>
          <cell r="F42">
            <v>0</v>
          </cell>
          <cell r="G42">
            <v>0</v>
          </cell>
          <cell r="H42">
            <v>0</v>
          </cell>
          <cell r="I42">
            <v>1.42</v>
          </cell>
          <cell r="J42">
            <v>1.27</v>
          </cell>
          <cell r="K42">
            <v>2.69</v>
          </cell>
          <cell r="L42">
            <v>0</v>
          </cell>
          <cell r="M42">
            <v>0</v>
          </cell>
          <cell r="N42">
            <v>0</v>
          </cell>
          <cell r="O42">
            <v>0</v>
          </cell>
          <cell r="P42">
            <v>6</v>
          </cell>
        </row>
        <row r="43">
          <cell r="B43">
            <v>10</v>
          </cell>
          <cell r="C43">
            <v>16</v>
          </cell>
          <cell r="D43">
            <v>6.35</v>
          </cell>
          <cell r="E43">
            <v>1</v>
          </cell>
          <cell r="F43">
            <v>0</v>
          </cell>
          <cell r="G43">
            <v>0</v>
          </cell>
          <cell r="H43">
            <v>0</v>
          </cell>
          <cell r="I43">
            <v>1.62</v>
          </cell>
          <cell r="J43">
            <v>1.38</v>
          </cell>
          <cell r="K43">
            <v>3</v>
          </cell>
          <cell r="L43">
            <v>0</v>
          </cell>
          <cell r="M43">
            <v>0</v>
          </cell>
          <cell r="N43">
            <v>0</v>
          </cell>
          <cell r="O43">
            <v>0</v>
          </cell>
          <cell r="P43">
            <v>6</v>
          </cell>
        </row>
        <row r="44">
          <cell r="B44">
            <v>10</v>
          </cell>
          <cell r="C44">
            <v>18</v>
          </cell>
          <cell r="D44">
            <v>6.35</v>
          </cell>
          <cell r="E44">
            <v>1</v>
          </cell>
          <cell r="F44">
            <v>0</v>
          </cell>
          <cell r="G44">
            <v>0</v>
          </cell>
          <cell r="H44">
            <v>0</v>
          </cell>
          <cell r="I44">
            <v>1.82</v>
          </cell>
          <cell r="J44">
            <v>1.48</v>
          </cell>
          <cell r="K44">
            <v>3.3</v>
          </cell>
          <cell r="L44">
            <v>0</v>
          </cell>
          <cell r="M44">
            <v>0</v>
          </cell>
          <cell r="N44">
            <v>0</v>
          </cell>
          <cell r="O44">
            <v>0</v>
          </cell>
          <cell r="P44">
            <v>6</v>
          </cell>
        </row>
        <row r="45">
          <cell r="B45">
            <v>10</v>
          </cell>
          <cell r="C45">
            <v>20</v>
          </cell>
          <cell r="D45">
            <v>6.35</v>
          </cell>
          <cell r="E45">
            <v>1</v>
          </cell>
          <cell r="F45">
            <v>0</v>
          </cell>
          <cell r="G45">
            <v>0</v>
          </cell>
          <cell r="H45">
            <v>0</v>
          </cell>
          <cell r="I45">
            <v>2.0299999999999998</v>
          </cell>
          <cell r="J45">
            <v>1.72</v>
          </cell>
          <cell r="K45">
            <v>3.75</v>
          </cell>
          <cell r="L45">
            <v>0</v>
          </cell>
          <cell r="M45">
            <v>0</v>
          </cell>
          <cell r="N45">
            <v>0</v>
          </cell>
          <cell r="O45">
            <v>0</v>
          </cell>
          <cell r="P45">
            <v>7</v>
          </cell>
        </row>
        <row r="46">
          <cell r="B46">
            <v>10</v>
          </cell>
          <cell r="C46">
            <v>22</v>
          </cell>
          <cell r="D46">
            <v>6.35</v>
          </cell>
          <cell r="E46">
            <v>1</v>
          </cell>
          <cell r="F46">
            <v>0</v>
          </cell>
          <cell r="G46">
            <v>0</v>
          </cell>
          <cell r="H46">
            <v>0</v>
          </cell>
          <cell r="I46">
            <v>2.23</v>
          </cell>
          <cell r="J46">
            <v>2.27</v>
          </cell>
          <cell r="K46">
            <v>4.5</v>
          </cell>
          <cell r="L46">
            <v>0</v>
          </cell>
          <cell r="M46">
            <v>0</v>
          </cell>
          <cell r="N46">
            <v>0</v>
          </cell>
          <cell r="O46">
            <v>0</v>
          </cell>
          <cell r="P46">
            <v>8</v>
          </cell>
        </row>
        <row r="47">
          <cell r="B47">
            <v>10</v>
          </cell>
          <cell r="C47">
            <v>24</v>
          </cell>
          <cell r="D47">
            <v>6.35</v>
          </cell>
          <cell r="E47">
            <v>1</v>
          </cell>
          <cell r="F47">
            <v>0</v>
          </cell>
          <cell r="G47">
            <v>0</v>
          </cell>
          <cell r="H47">
            <v>0</v>
          </cell>
          <cell r="I47">
            <v>2.4300000000000002</v>
          </cell>
          <cell r="J47">
            <v>2.0699999999999998</v>
          </cell>
          <cell r="K47">
            <v>4.5</v>
          </cell>
          <cell r="L47">
            <v>0</v>
          </cell>
          <cell r="M47">
            <v>0</v>
          </cell>
          <cell r="N47">
            <v>0</v>
          </cell>
          <cell r="O47">
            <v>0</v>
          </cell>
          <cell r="P47">
            <v>8</v>
          </cell>
        </row>
        <row r="48">
          <cell r="B48">
            <v>10</v>
          </cell>
          <cell r="C48">
            <v>26</v>
          </cell>
          <cell r="D48">
            <v>7.92</v>
          </cell>
          <cell r="E48">
            <v>1</v>
          </cell>
          <cell r="F48">
            <v>0</v>
          </cell>
          <cell r="G48">
            <v>0</v>
          </cell>
          <cell r="H48">
            <v>0</v>
          </cell>
          <cell r="I48">
            <v>2.64</v>
          </cell>
          <cell r="J48">
            <v>4.8600000000000003</v>
          </cell>
          <cell r="K48">
            <v>7.5</v>
          </cell>
          <cell r="L48">
            <v>0</v>
          </cell>
          <cell r="M48">
            <v>0</v>
          </cell>
          <cell r="N48">
            <v>0</v>
          </cell>
          <cell r="O48">
            <v>0</v>
          </cell>
          <cell r="P48">
            <v>9</v>
          </cell>
        </row>
        <row r="49">
          <cell r="B49">
            <v>10</v>
          </cell>
          <cell r="C49">
            <v>28</v>
          </cell>
          <cell r="D49">
            <v>7.92</v>
          </cell>
          <cell r="E49">
            <v>1</v>
          </cell>
          <cell r="F49">
            <v>0</v>
          </cell>
          <cell r="G49">
            <v>0</v>
          </cell>
          <cell r="H49">
            <v>0</v>
          </cell>
          <cell r="I49">
            <v>2.84</v>
          </cell>
          <cell r="J49">
            <v>5.26</v>
          </cell>
          <cell r="K49">
            <v>8.1</v>
          </cell>
          <cell r="L49">
            <v>0</v>
          </cell>
          <cell r="M49">
            <v>0</v>
          </cell>
          <cell r="N49">
            <v>0</v>
          </cell>
          <cell r="O49">
            <v>0</v>
          </cell>
          <cell r="P49">
            <v>9</v>
          </cell>
        </row>
        <row r="50">
          <cell r="B50">
            <v>10</v>
          </cell>
          <cell r="C50">
            <v>30</v>
          </cell>
          <cell r="D50">
            <v>7.92</v>
          </cell>
          <cell r="E50">
            <v>1</v>
          </cell>
          <cell r="F50">
            <v>0</v>
          </cell>
          <cell r="G50">
            <v>0</v>
          </cell>
          <cell r="H50">
            <v>0</v>
          </cell>
          <cell r="I50">
            <v>3.04</v>
          </cell>
          <cell r="J50">
            <v>5.66</v>
          </cell>
          <cell r="K50">
            <v>8.6999999999999993</v>
          </cell>
          <cell r="L50">
            <v>0</v>
          </cell>
          <cell r="M50">
            <v>0</v>
          </cell>
          <cell r="N50">
            <v>0</v>
          </cell>
          <cell r="O50">
            <v>0</v>
          </cell>
          <cell r="P50">
            <v>10</v>
          </cell>
        </row>
        <row r="51">
          <cell r="B51">
            <v>10</v>
          </cell>
          <cell r="C51">
            <v>32</v>
          </cell>
          <cell r="D51">
            <v>7.92</v>
          </cell>
          <cell r="E51">
            <v>1</v>
          </cell>
          <cell r="F51">
            <v>0</v>
          </cell>
          <cell r="G51">
            <v>0</v>
          </cell>
          <cell r="H51">
            <v>0</v>
          </cell>
          <cell r="I51">
            <v>3.24</v>
          </cell>
          <cell r="J51">
            <v>6.06</v>
          </cell>
          <cell r="K51">
            <v>9.3000000000000007</v>
          </cell>
          <cell r="L51">
            <v>0</v>
          </cell>
          <cell r="M51">
            <v>0</v>
          </cell>
          <cell r="N51">
            <v>0</v>
          </cell>
          <cell r="O51">
            <v>0</v>
          </cell>
          <cell r="P51">
            <v>11</v>
          </cell>
        </row>
        <row r="52">
          <cell r="B52">
            <v>10</v>
          </cell>
          <cell r="C52">
            <v>34</v>
          </cell>
          <cell r="D52">
            <v>7.92</v>
          </cell>
          <cell r="E52">
            <v>1</v>
          </cell>
          <cell r="F52">
            <v>0</v>
          </cell>
          <cell r="G52">
            <v>0</v>
          </cell>
          <cell r="H52">
            <v>0</v>
          </cell>
          <cell r="I52">
            <v>3.45</v>
          </cell>
          <cell r="J52">
            <v>6.44</v>
          </cell>
          <cell r="K52">
            <v>9.89</v>
          </cell>
          <cell r="L52">
            <v>0</v>
          </cell>
          <cell r="M52">
            <v>0</v>
          </cell>
          <cell r="N52">
            <v>0</v>
          </cell>
          <cell r="O52">
            <v>0</v>
          </cell>
          <cell r="P52">
            <v>12</v>
          </cell>
          <cell r="Q52">
            <v>0</v>
          </cell>
          <cell r="R52" t="str">
            <v/>
          </cell>
        </row>
        <row r="53">
          <cell r="B53">
            <v>10</v>
          </cell>
          <cell r="C53">
            <v>36</v>
          </cell>
          <cell r="D53">
            <v>7.92</v>
          </cell>
          <cell r="E53">
            <v>1</v>
          </cell>
          <cell r="F53">
            <v>0</v>
          </cell>
          <cell r="G53">
            <v>0</v>
          </cell>
          <cell r="H53">
            <v>0</v>
          </cell>
          <cell r="I53">
            <v>3.65</v>
          </cell>
          <cell r="J53">
            <v>6.84</v>
          </cell>
          <cell r="K53">
            <v>10.49</v>
          </cell>
          <cell r="L53">
            <v>0</v>
          </cell>
          <cell r="M53">
            <v>0</v>
          </cell>
          <cell r="N53">
            <v>0</v>
          </cell>
          <cell r="O53">
            <v>0</v>
          </cell>
          <cell r="P53">
            <v>12</v>
          </cell>
        </row>
        <row r="54">
          <cell r="B54" t="str">
            <v>10S</v>
          </cell>
          <cell r="C54">
            <v>0.125</v>
          </cell>
          <cell r="D54">
            <v>1.24</v>
          </cell>
          <cell r="E54">
            <v>1</v>
          </cell>
          <cell r="F54">
            <v>0</v>
          </cell>
          <cell r="G54">
            <v>0</v>
          </cell>
          <cell r="H54">
            <v>0</v>
          </cell>
          <cell r="I54">
            <v>7.0000000000000007E-2</v>
          </cell>
          <cell r="J54">
            <v>0</v>
          </cell>
          <cell r="K54">
            <v>7.0000000000000007E-2</v>
          </cell>
          <cell r="L54">
            <v>0</v>
          </cell>
          <cell r="M54">
            <v>0</v>
          </cell>
          <cell r="N54">
            <v>0</v>
          </cell>
          <cell r="O54">
            <v>0</v>
          </cell>
          <cell r="P54">
            <v>2</v>
          </cell>
        </row>
        <row r="55">
          <cell r="B55" t="str">
            <v>10S</v>
          </cell>
          <cell r="C55">
            <v>0.125</v>
          </cell>
          <cell r="D55">
            <v>1.24</v>
          </cell>
          <cell r="E55">
            <v>1</v>
          </cell>
          <cell r="F55">
            <v>0</v>
          </cell>
          <cell r="G55">
            <v>0</v>
          </cell>
          <cell r="H55">
            <v>0</v>
          </cell>
          <cell r="I55">
            <v>7.0000000000000007E-2</v>
          </cell>
          <cell r="J55">
            <v>0</v>
          </cell>
          <cell r="K55">
            <v>7.0000000000000007E-2</v>
          </cell>
          <cell r="L55">
            <v>0</v>
          </cell>
          <cell r="M55">
            <v>0</v>
          </cell>
          <cell r="N55">
            <v>0</v>
          </cell>
          <cell r="O55">
            <v>0</v>
          </cell>
          <cell r="P55">
            <v>2</v>
          </cell>
          <cell r="Q55" t="str">
            <v xml:space="preserve">S_x0001_N_x0002_1a_x0000__x0017_T«n nÒn b»ng c¸t ®Çm kü_x0002_m3_x0000_%X©y mãng ®¸ </v>
          </cell>
        </row>
        <row r="56">
          <cell r="B56" t="str">
            <v>10S</v>
          </cell>
          <cell r="C56">
            <v>0.125</v>
          </cell>
          <cell r="D56">
            <v>1.24</v>
          </cell>
          <cell r="E56">
            <v>1</v>
          </cell>
          <cell r="F56">
            <v>0</v>
          </cell>
          <cell r="G56">
            <v>0</v>
          </cell>
          <cell r="H56">
            <v>0</v>
          </cell>
          <cell r="I56">
            <v>7.0000000000000007E-2</v>
          </cell>
          <cell r="J56">
            <v>0</v>
          </cell>
          <cell r="K56">
            <v>7.0000000000000007E-2</v>
          </cell>
          <cell r="L56">
            <v>0</v>
          </cell>
          <cell r="M56">
            <v>0</v>
          </cell>
          <cell r="N56">
            <v>0</v>
          </cell>
          <cell r="O56">
            <v>0</v>
          </cell>
          <cell r="P56">
            <v>2</v>
          </cell>
        </row>
        <row r="57">
          <cell r="B57" t="str">
            <v>10S</v>
          </cell>
          <cell r="C57">
            <v>0.25</v>
          </cell>
          <cell r="D57">
            <v>1.65</v>
          </cell>
          <cell r="E57">
            <v>1</v>
          </cell>
          <cell r="F57">
            <v>0</v>
          </cell>
          <cell r="G57">
            <v>0</v>
          </cell>
          <cell r="H57">
            <v>0</v>
          </cell>
          <cell r="I57">
            <v>7.0000000000000007E-2</v>
          </cell>
          <cell r="J57">
            <v>0</v>
          </cell>
          <cell r="K57">
            <v>7.0000000000000007E-2</v>
          </cell>
          <cell r="L57">
            <v>0</v>
          </cell>
          <cell r="M57">
            <v>0</v>
          </cell>
          <cell r="N57">
            <v>0</v>
          </cell>
          <cell r="O57">
            <v>0</v>
          </cell>
          <cell r="P57">
            <v>2</v>
          </cell>
        </row>
        <row r="58">
          <cell r="B58" t="str">
            <v>10S</v>
          </cell>
          <cell r="C58">
            <v>0.25</v>
          </cell>
          <cell r="D58">
            <v>1.65</v>
          </cell>
          <cell r="E58">
            <v>1</v>
          </cell>
          <cell r="F58">
            <v>0</v>
          </cell>
          <cell r="G58">
            <v>0</v>
          </cell>
          <cell r="H58">
            <v>0</v>
          </cell>
          <cell r="I58">
            <v>7.0000000000000007E-2</v>
          </cell>
          <cell r="J58">
            <v>0</v>
          </cell>
          <cell r="K58">
            <v>7.0000000000000007E-2</v>
          </cell>
          <cell r="L58">
            <v>0</v>
          </cell>
          <cell r="M58">
            <v>0</v>
          </cell>
          <cell r="N58">
            <v>0</v>
          </cell>
          <cell r="O58">
            <v>0</v>
          </cell>
          <cell r="P58">
            <v>2</v>
          </cell>
        </row>
        <row r="59">
          <cell r="B59" t="str">
            <v>10S</v>
          </cell>
          <cell r="C59">
            <v>0.25</v>
          </cell>
          <cell r="D59">
            <v>1.65</v>
          </cell>
          <cell r="E59">
            <v>1</v>
          </cell>
          <cell r="F59">
            <v>0</v>
          </cell>
          <cell r="G59">
            <v>0</v>
          </cell>
          <cell r="H59">
            <v>0</v>
          </cell>
          <cell r="I59">
            <v>7.0000000000000007E-2</v>
          </cell>
          <cell r="J59">
            <v>0</v>
          </cell>
          <cell r="K59">
            <v>7.0000000000000007E-2</v>
          </cell>
          <cell r="L59">
            <v>0</v>
          </cell>
          <cell r="M59">
            <v>0</v>
          </cell>
          <cell r="N59">
            <v>0</v>
          </cell>
          <cell r="O59">
            <v>0</v>
          </cell>
          <cell r="P59">
            <v>2</v>
          </cell>
        </row>
        <row r="60">
          <cell r="B60" t="str">
            <v>10S</v>
          </cell>
          <cell r="C60">
            <v>0.375</v>
          </cell>
          <cell r="D60">
            <v>1.65</v>
          </cell>
          <cell r="E60">
            <v>1</v>
          </cell>
          <cell r="F60">
            <v>0</v>
          </cell>
          <cell r="G60">
            <v>0</v>
          </cell>
          <cell r="H60">
            <v>0</v>
          </cell>
          <cell r="I60">
            <v>7.0000000000000007E-2</v>
          </cell>
          <cell r="J60">
            <v>0</v>
          </cell>
          <cell r="K60">
            <v>7.0000000000000007E-2</v>
          </cell>
          <cell r="L60">
            <v>0</v>
          </cell>
          <cell r="M60">
            <v>0</v>
          </cell>
          <cell r="N60">
            <v>0</v>
          </cell>
          <cell r="O60">
            <v>0</v>
          </cell>
          <cell r="P60">
            <v>2</v>
          </cell>
        </row>
        <row r="61">
          <cell r="B61" t="str">
            <v>10S</v>
          </cell>
          <cell r="C61">
            <v>0.375</v>
          </cell>
          <cell r="D61">
            <v>1.65</v>
          </cell>
          <cell r="E61">
            <v>1</v>
          </cell>
          <cell r="F61">
            <v>0</v>
          </cell>
          <cell r="G61">
            <v>0</v>
          </cell>
          <cell r="H61">
            <v>0</v>
          </cell>
          <cell r="I61">
            <v>7.0000000000000007E-2</v>
          </cell>
          <cell r="J61">
            <v>0</v>
          </cell>
          <cell r="K61">
            <v>7.0000000000000007E-2</v>
          </cell>
          <cell r="L61">
            <v>0</v>
          </cell>
          <cell r="M61">
            <v>0</v>
          </cell>
          <cell r="N61">
            <v>0</v>
          </cell>
          <cell r="O61">
            <v>0</v>
          </cell>
          <cell r="P61">
            <v>2</v>
          </cell>
        </row>
        <row r="62">
          <cell r="B62" t="str">
            <v>10S</v>
          </cell>
          <cell r="C62">
            <v>0.375</v>
          </cell>
          <cell r="D62">
            <v>1.65</v>
          </cell>
          <cell r="E62">
            <v>1</v>
          </cell>
          <cell r="F62">
            <v>0</v>
          </cell>
          <cell r="G62">
            <v>0</v>
          </cell>
          <cell r="H62">
            <v>0</v>
          </cell>
          <cell r="I62">
            <v>7.0000000000000007E-2</v>
          </cell>
          <cell r="J62">
            <v>0</v>
          </cell>
          <cell r="K62">
            <v>7.0000000000000007E-2</v>
          </cell>
          <cell r="L62">
            <v>0</v>
          </cell>
          <cell r="M62">
            <v>0</v>
          </cell>
          <cell r="N62">
            <v>0</v>
          </cell>
          <cell r="O62">
            <v>0</v>
          </cell>
          <cell r="P62">
            <v>2</v>
          </cell>
        </row>
        <row r="63">
          <cell r="B63" t="str">
            <v>10S</v>
          </cell>
          <cell r="C63">
            <v>0.5</v>
          </cell>
          <cell r="D63">
            <v>2.11</v>
          </cell>
          <cell r="E63">
            <v>1</v>
          </cell>
          <cell r="F63">
            <v>0</v>
          </cell>
          <cell r="G63">
            <v>0</v>
          </cell>
          <cell r="H63">
            <v>0</v>
          </cell>
          <cell r="I63">
            <v>7.0000000000000007E-2</v>
          </cell>
          <cell r="J63">
            <v>0</v>
          </cell>
          <cell r="K63">
            <v>7.0000000000000007E-2</v>
          </cell>
          <cell r="L63">
            <v>0</v>
          </cell>
          <cell r="M63">
            <v>0</v>
          </cell>
          <cell r="N63">
            <v>0</v>
          </cell>
          <cell r="O63">
            <v>0</v>
          </cell>
          <cell r="P63">
            <v>2</v>
          </cell>
        </row>
        <row r="64">
          <cell r="B64" t="str">
            <v>10S</v>
          </cell>
          <cell r="C64">
            <v>0.5</v>
          </cell>
          <cell r="D64">
            <v>2.11</v>
          </cell>
          <cell r="E64">
            <v>1</v>
          </cell>
          <cell r="F64">
            <v>0</v>
          </cell>
          <cell r="G64">
            <v>0</v>
          </cell>
          <cell r="H64">
            <v>0</v>
          </cell>
          <cell r="I64">
            <v>7.0000000000000007E-2</v>
          </cell>
          <cell r="J64">
            <v>0</v>
          </cell>
          <cell r="K64">
            <v>7.0000000000000007E-2</v>
          </cell>
          <cell r="L64">
            <v>0</v>
          </cell>
          <cell r="M64">
            <v>0</v>
          </cell>
          <cell r="N64">
            <v>0</v>
          </cell>
          <cell r="O64">
            <v>0</v>
          </cell>
          <cell r="P64">
            <v>2</v>
          </cell>
        </row>
        <row r="65">
          <cell r="B65" t="str">
            <v>10S</v>
          </cell>
          <cell r="C65">
            <v>0.5</v>
          </cell>
          <cell r="D65">
            <v>2.11</v>
          </cell>
          <cell r="E65">
            <v>1</v>
          </cell>
          <cell r="F65">
            <v>0</v>
          </cell>
          <cell r="G65">
            <v>0</v>
          </cell>
          <cell r="H65">
            <v>0</v>
          </cell>
          <cell r="I65">
            <v>7.0000000000000007E-2</v>
          </cell>
          <cell r="J65">
            <v>0</v>
          </cell>
          <cell r="K65">
            <v>7.0000000000000007E-2</v>
          </cell>
          <cell r="L65">
            <v>0</v>
          </cell>
          <cell r="M65">
            <v>0</v>
          </cell>
          <cell r="N65">
            <v>0</v>
          </cell>
          <cell r="O65">
            <v>0</v>
          </cell>
          <cell r="P65">
            <v>2</v>
          </cell>
        </row>
        <row r="66">
          <cell r="B66" t="str">
            <v>10S</v>
          </cell>
          <cell r="C66">
            <v>0.75</v>
          </cell>
          <cell r="D66">
            <v>2.11</v>
          </cell>
          <cell r="E66">
            <v>1</v>
          </cell>
          <cell r="F66">
            <v>0</v>
          </cell>
          <cell r="G66">
            <v>0</v>
          </cell>
          <cell r="H66">
            <v>0</v>
          </cell>
          <cell r="I66">
            <v>7.0000000000000007E-2</v>
          </cell>
          <cell r="J66">
            <v>0</v>
          </cell>
          <cell r="K66">
            <v>7.0000000000000007E-2</v>
          </cell>
          <cell r="L66">
            <v>0</v>
          </cell>
          <cell r="M66">
            <v>0</v>
          </cell>
          <cell r="N66">
            <v>0</v>
          </cell>
          <cell r="O66">
            <v>0</v>
          </cell>
          <cell r="P66">
            <v>2</v>
          </cell>
        </row>
        <row r="67">
          <cell r="B67" t="str">
            <v>10S</v>
          </cell>
          <cell r="C67">
            <v>0.75</v>
          </cell>
          <cell r="D67">
            <v>2.11</v>
          </cell>
          <cell r="E67">
            <v>1</v>
          </cell>
          <cell r="F67">
            <v>0</v>
          </cell>
          <cell r="G67">
            <v>0</v>
          </cell>
          <cell r="H67">
            <v>0</v>
          </cell>
          <cell r="I67">
            <v>7.0000000000000007E-2</v>
          </cell>
          <cell r="J67">
            <v>0</v>
          </cell>
          <cell r="K67">
            <v>7.0000000000000007E-2</v>
          </cell>
          <cell r="L67">
            <v>0</v>
          </cell>
          <cell r="M67">
            <v>0</v>
          </cell>
          <cell r="N67">
            <v>0</v>
          </cell>
          <cell r="O67">
            <v>0</v>
          </cell>
          <cell r="P67">
            <v>2</v>
          </cell>
        </row>
        <row r="68">
          <cell r="B68" t="str">
            <v>10S</v>
          </cell>
          <cell r="C68">
            <v>0.75</v>
          </cell>
          <cell r="D68">
            <v>2.11</v>
          </cell>
          <cell r="E68">
            <v>1</v>
          </cell>
          <cell r="F68">
            <v>0</v>
          </cell>
          <cell r="G68">
            <v>0</v>
          </cell>
          <cell r="H68">
            <v>0</v>
          </cell>
          <cell r="I68">
            <v>7.0000000000000007E-2</v>
          </cell>
          <cell r="J68">
            <v>0</v>
          </cell>
          <cell r="K68">
            <v>7.0000000000000007E-2</v>
          </cell>
          <cell r="L68">
            <v>0</v>
          </cell>
          <cell r="M68">
            <v>0</v>
          </cell>
          <cell r="N68">
            <v>0</v>
          </cell>
          <cell r="O68">
            <v>0</v>
          </cell>
          <cell r="P68">
            <v>2</v>
          </cell>
        </row>
        <row r="69">
          <cell r="B69" t="str">
            <v>10S</v>
          </cell>
          <cell r="C69">
            <v>1</v>
          </cell>
          <cell r="D69">
            <v>2.77</v>
          </cell>
          <cell r="E69">
            <v>1</v>
          </cell>
          <cell r="F69">
            <v>0</v>
          </cell>
          <cell r="G69">
            <v>0</v>
          </cell>
          <cell r="H69">
            <v>0</v>
          </cell>
          <cell r="I69">
            <v>0.12</v>
          </cell>
          <cell r="J69">
            <v>0</v>
          </cell>
          <cell r="K69">
            <v>0.12</v>
          </cell>
          <cell r="L69">
            <v>0</v>
          </cell>
          <cell r="M69">
            <v>0</v>
          </cell>
          <cell r="N69">
            <v>0</v>
          </cell>
          <cell r="O69">
            <v>0</v>
          </cell>
          <cell r="P69">
            <v>2</v>
          </cell>
        </row>
        <row r="70">
          <cell r="A70">
            <v>0</v>
          </cell>
          <cell r="B70" t="str">
            <v>10S</v>
          </cell>
          <cell r="C70">
            <v>1</v>
          </cell>
          <cell r="D70">
            <v>2.77</v>
          </cell>
          <cell r="E70">
            <v>1</v>
          </cell>
          <cell r="F70">
            <v>0</v>
          </cell>
          <cell r="G70">
            <v>0</v>
          </cell>
          <cell r="H70">
            <v>0</v>
          </cell>
          <cell r="I70">
            <v>0.12</v>
          </cell>
          <cell r="J70">
            <v>0</v>
          </cell>
          <cell r="K70">
            <v>0.12</v>
          </cell>
          <cell r="L70">
            <v>0</v>
          </cell>
          <cell r="M70">
            <v>0</v>
          </cell>
          <cell r="N70">
            <v>0</v>
          </cell>
          <cell r="O70">
            <v>0</v>
          </cell>
          <cell r="P70">
            <v>2</v>
          </cell>
        </row>
        <row r="71">
          <cell r="B71" t="str">
            <v>10S</v>
          </cell>
          <cell r="C71">
            <v>1</v>
          </cell>
          <cell r="D71">
            <v>2.77</v>
          </cell>
          <cell r="E71">
            <v>1</v>
          </cell>
          <cell r="F71">
            <v>0</v>
          </cell>
          <cell r="G71">
            <v>0</v>
          </cell>
          <cell r="H71">
            <v>0</v>
          </cell>
          <cell r="I71">
            <v>0.12</v>
          </cell>
          <cell r="J71">
            <v>0</v>
          </cell>
          <cell r="K71">
            <v>0.12</v>
          </cell>
          <cell r="L71">
            <v>0</v>
          </cell>
          <cell r="M71">
            <v>0</v>
          </cell>
          <cell r="N71">
            <v>0</v>
          </cell>
          <cell r="O71">
            <v>0</v>
          </cell>
          <cell r="P71">
            <v>2</v>
          </cell>
        </row>
        <row r="72">
          <cell r="B72" t="str">
            <v>10S</v>
          </cell>
          <cell r="C72">
            <v>1.25</v>
          </cell>
          <cell r="D72">
            <v>2.77</v>
          </cell>
          <cell r="E72">
            <v>1</v>
          </cell>
          <cell r="F72">
            <v>0</v>
          </cell>
          <cell r="G72">
            <v>0</v>
          </cell>
          <cell r="H72">
            <v>0</v>
          </cell>
          <cell r="I72">
            <v>0.15</v>
          </cell>
          <cell r="J72">
            <v>0</v>
          </cell>
          <cell r="K72">
            <v>0.15</v>
          </cell>
          <cell r="L72">
            <v>0</v>
          </cell>
          <cell r="M72">
            <v>0</v>
          </cell>
          <cell r="N72">
            <v>0</v>
          </cell>
          <cell r="O72">
            <v>0</v>
          </cell>
          <cell r="P72">
            <v>2</v>
          </cell>
        </row>
        <row r="73">
          <cell r="B73" t="str">
            <v>10S</v>
          </cell>
          <cell r="C73">
            <v>1.25</v>
          </cell>
          <cell r="D73">
            <v>2.77</v>
          </cell>
          <cell r="E73">
            <v>1</v>
          </cell>
          <cell r="F73">
            <v>0</v>
          </cell>
          <cell r="G73">
            <v>0</v>
          </cell>
          <cell r="H73">
            <v>0</v>
          </cell>
          <cell r="I73">
            <v>0.15</v>
          </cell>
          <cell r="J73">
            <v>0</v>
          </cell>
          <cell r="K73">
            <v>0.15</v>
          </cell>
          <cell r="L73">
            <v>0</v>
          </cell>
          <cell r="M73">
            <v>0</v>
          </cell>
          <cell r="N73">
            <v>0</v>
          </cell>
          <cell r="O73">
            <v>0</v>
          </cell>
          <cell r="P73">
            <v>2</v>
          </cell>
          <cell r="Q73">
            <v>0</v>
          </cell>
          <cell r="R73">
            <v>0</v>
          </cell>
        </row>
        <row r="74">
          <cell r="B74" t="str">
            <v>10S</v>
          </cell>
          <cell r="C74">
            <v>1.25</v>
          </cell>
          <cell r="D74">
            <v>2.77</v>
          </cell>
          <cell r="E74">
            <v>1</v>
          </cell>
          <cell r="F74">
            <v>0</v>
          </cell>
          <cell r="G74">
            <v>0</v>
          </cell>
          <cell r="H74">
            <v>0</v>
          </cell>
          <cell r="I74">
            <v>0.15</v>
          </cell>
          <cell r="J74">
            <v>0</v>
          </cell>
          <cell r="K74">
            <v>0.15</v>
          </cell>
          <cell r="L74">
            <v>0</v>
          </cell>
          <cell r="M74">
            <v>0</v>
          </cell>
          <cell r="N74">
            <v>0</v>
          </cell>
          <cell r="O74">
            <v>0</v>
          </cell>
          <cell r="P74">
            <v>2</v>
          </cell>
        </row>
        <row r="75">
          <cell r="B75" t="str">
            <v>10S</v>
          </cell>
          <cell r="C75">
            <v>1.5</v>
          </cell>
          <cell r="D75">
            <v>2.77</v>
          </cell>
          <cell r="E75">
            <v>1</v>
          </cell>
          <cell r="F75">
            <v>0</v>
          </cell>
          <cell r="G75">
            <v>0</v>
          </cell>
          <cell r="H75">
            <v>0</v>
          </cell>
          <cell r="I75">
            <v>0.15</v>
          </cell>
          <cell r="J75">
            <v>0</v>
          </cell>
          <cell r="K75">
            <v>0.15</v>
          </cell>
          <cell r="L75">
            <v>0</v>
          </cell>
          <cell r="M75">
            <v>0</v>
          </cell>
          <cell r="N75">
            <v>0</v>
          </cell>
          <cell r="O75">
            <v>0</v>
          </cell>
          <cell r="P75">
            <v>2</v>
          </cell>
        </row>
        <row r="76">
          <cell r="B76" t="str">
            <v>10S</v>
          </cell>
          <cell r="C76">
            <v>1.5</v>
          </cell>
          <cell r="D76">
            <v>2.77</v>
          </cell>
          <cell r="E76">
            <v>1</v>
          </cell>
          <cell r="F76">
            <v>0</v>
          </cell>
          <cell r="G76">
            <v>0</v>
          </cell>
          <cell r="H76">
            <v>0</v>
          </cell>
          <cell r="I76">
            <v>0.15</v>
          </cell>
          <cell r="J76">
            <v>0</v>
          </cell>
          <cell r="K76">
            <v>0.15</v>
          </cell>
          <cell r="L76">
            <v>0</v>
          </cell>
          <cell r="M76">
            <v>0</v>
          </cell>
          <cell r="N76">
            <v>0</v>
          </cell>
          <cell r="O76">
            <v>0</v>
          </cell>
          <cell r="P76">
            <v>2</v>
          </cell>
        </row>
        <row r="77">
          <cell r="B77" t="str">
            <v>10S</v>
          </cell>
          <cell r="C77">
            <v>1.5</v>
          </cell>
          <cell r="D77">
            <v>2.77</v>
          </cell>
          <cell r="E77">
            <v>1</v>
          </cell>
          <cell r="F77">
            <v>0</v>
          </cell>
          <cell r="G77">
            <v>0</v>
          </cell>
          <cell r="H77">
            <v>0</v>
          </cell>
          <cell r="I77">
            <v>0.15</v>
          </cell>
          <cell r="J77">
            <v>0</v>
          </cell>
          <cell r="K77">
            <v>0.15</v>
          </cell>
          <cell r="L77">
            <v>0</v>
          </cell>
          <cell r="M77">
            <v>0</v>
          </cell>
          <cell r="N77">
            <v>0</v>
          </cell>
          <cell r="O77">
            <v>0</v>
          </cell>
          <cell r="P77">
            <v>2</v>
          </cell>
        </row>
        <row r="78">
          <cell r="B78" t="str">
            <v>10S</v>
          </cell>
          <cell r="C78">
            <v>2</v>
          </cell>
          <cell r="D78">
            <v>2.77</v>
          </cell>
          <cell r="E78">
            <v>1</v>
          </cell>
          <cell r="F78">
            <v>0</v>
          </cell>
          <cell r="G78">
            <v>0</v>
          </cell>
          <cell r="H78">
            <v>0</v>
          </cell>
          <cell r="I78">
            <v>0.15</v>
          </cell>
          <cell r="J78">
            <v>0</v>
          </cell>
          <cell r="K78">
            <v>0.15</v>
          </cell>
          <cell r="L78">
            <v>0</v>
          </cell>
          <cell r="M78">
            <v>0</v>
          </cell>
          <cell r="N78">
            <v>0</v>
          </cell>
          <cell r="O78">
            <v>0</v>
          </cell>
          <cell r="P78">
            <v>2</v>
          </cell>
        </row>
        <row r="79">
          <cell r="B79" t="str">
            <v>10S</v>
          </cell>
          <cell r="C79">
            <v>2</v>
          </cell>
          <cell r="D79">
            <v>2.77</v>
          </cell>
          <cell r="E79">
            <v>1</v>
          </cell>
          <cell r="F79">
            <v>0</v>
          </cell>
          <cell r="G79">
            <v>0</v>
          </cell>
          <cell r="H79">
            <v>0</v>
          </cell>
          <cell r="I79">
            <v>0.15</v>
          </cell>
          <cell r="J79">
            <v>0</v>
          </cell>
          <cell r="K79">
            <v>0.15</v>
          </cell>
          <cell r="L79">
            <v>0</v>
          </cell>
          <cell r="M79">
            <v>0</v>
          </cell>
          <cell r="N79">
            <v>0</v>
          </cell>
          <cell r="O79">
            <v>0</v>
          </cell>
          <cell r="P79">
            <v>2</v>
          </cell>
        </row>
        <row r="80">
          <cell r="B80" t="str">
            <v>10S</v>
          </cell>
          <cell r="C80">
            <v>2</v>
          </cell>
          <cell r="D80">
            <v>2.77</v>
          </cell>
          <cell r="E80">
            <v>1</v>
          </cell>
          <cell r="F80">
            <v>0</v>
          </cell>
          <cell r="G80">
            <v>0</v>
          </cell>
          <cell r="H80">
            <v>0</v>
          </cell>
          <cell r="I80">
            <v>0.15</v>
          </cell>
          <cell r="J80">
            <v>0</v>
          </cell>
          <cell r="K80">
            <v>0.15</v>
          </cell>
          <cell r="L80">
            <v>0</v>
          </cell>
          <cell r="M80">
            <v>0</v>
          </cell>
          <cell r="N80">
            <v>0</v>
          </cell>
          <cell r="O80">
            <v>0</v>
          </cell>
          <cell r="P80">
            <v>2</v>
          </cell>
        </row>
        <row r="81">
          <cell r="B81" t="str">
            <v>10S</v>
          </cell>
          <cell r="C81">
            <v>2.5</v>
          </cell>
          <cell r="D81">
            <v>3.05</v>
          </cell>
          <cell r="E81">
            <v>1</v>
          </cell>
          <cell r="F81">
            <v>0</v>
          </cell>
          <cell r="G81">
            <v>0</v>
          </cell>
          <cell r="H81">
            <v>0</v>
          </cell>
          <cell r="I81">
            <v>0.15</v>
          </cell>
          <cell r="J81">
            <v>0</v>
          </cell>
          <cell r="K81">
            <v>0.15</v>
          </cell>
          <cell r="L81">
            <v>0</v>
          </cell>
          <cell r="M81">
            <v>0</v>
          </cell>
          <cell r="N81">
            <v>0</v>
          </cell>
          <cell r="O81">
            <v>0</v>
          </cell>
          <cell r="P81">
            <v>2</v>
          </cell>
        </row>
        <row r="82">
          <cell r="B82" t="str">
            <v>10S</v>
          </cell>
          <cell r="C82">
            <v>3</v>
          </cell>
          <cell r="D82">
            <v>3.05</v>
          </cell>
          <cell r="E82">
            <v>1</v>
          </cell>
          <cell r="F82">
            <v>0</v>
          </cell>
          <cell r="G82">
            <v>0</v>
          </cell>
          <cell r="H82">
            <v>0</v>
          </cell>
          <cell r="I82">
            <v>0.3</v>
          </cell>
          <cell r="J82">
            <v>0</v>
          </cell>
          <cell r="K82">
            <v>0.3</v>
          </cell>
          <cell r="L82">
            <v>0</v>
          </cell>
          <cell r="M82">
            <v>0</v>
          </cell>
          <cell r="N82">
            <v>0</v>
          </cell>
          <cell r="O82">
            <v>0</v>
          </cell>
          <cell r="P82">
            <v>2</v>
          </cell>
        </row>
        <row r="83">
          <cell r="B83" t="str">
            <v>10S</v>
          </cell>
          <cell r="C83">
            <v>3.5</v>
          </cell>
          <cell r="D83">
            <v>3.05</v>
          </cell>
          <cell r="E83">
            <v>1</v>
          </cell>
          <cell r="F83">
            <v>0</v>
          </cell>
          <cell r="G83">
            <v>0</v>
          </cell>
          <cell r="H83">
            <v>0</v>
          </cell>
          <cell r="I83">
            <v>0.3</v>
          </cell>
          <cell r="J83">
            <v>0</v>
          </cell>
          <cell r="K83">
            <v>0.3</v>
          </cell>
          <cell r="L83">
            <v>0</v>
          </cell>
          <cell r="M83">
            <v>0</v>
          </cell>
          <cell r="N83">
            <v>0</v>
          </cell>
          <cell r="O83">
            <v>0</v>
          </cell>
          <cell r="P83">
            <v>3</v>
          </cell>
        </row>
        <row r="84">
          <cell r="B84" t="str">
            <v>10S</v>
          </cell>
          <cell r="C84">
            <v>4</v>
          </cell>
          <cell r="D84">
            <v>3.05</v>
          </cell>
          <cell r="E84">
            <v>1</v>
          </cell>
          <cell r="F84">
            <v>0</v>
          </cell>
          <cell r="G84">
            <v>0</v>
          </cell>
          <cell r="H84">
            <v>0</v>
          </cell>
          <cell r="I84">
            <v>0.45</v>
          </cell>
          <cell r="J84">
            <v>0</v>
          </cell>
          <cell r="K84">
            <v>0.45</v>
          </cell>
          <cell r="L84">
            <v>0</v>
          </cell>
          <cell r="M84">
            <v>0</v>
          </cell>
          <cell r="N84">
            <v>0</v>
          </cell>
          <cell r="O84">
            <v>0</v>
          </cell>
          <cell r="P84">
            <v>3</v>
          </cell>
        </row>
        <row r="85">
          <cell r="B85" t="str">
            <v>10S</v>
          </cell>
          <cell r="C85">
            <v>5</v>
          </cell>
          <cell r="D85">
            <v>3.4</v>
          </cell>
          <cell r="E85">
            <v>1</v>
          </cell>
          <cell r="F85">
            <v>0</v>
          </cell>
          <cell r="G85">
            <v>0</v>
          </cell>
          <cell r="H85">
            <v>0</v>
          </cell>
          <cell r="I85">
            <v>0.45</v>
          </cell>
          <cell r="J85">
            <v>0</v>
          </cell>
          <cell r="K85">
            <v>0.45</v>
          </cell>
          <cell r="L85">
            <v>0</v>
          </cell>
          <cell r="M85">
            <v>0</v>
          </cell>
          <cell r="N85">
            <v>0</v>
          </cell>
          <cell r="O85">
            <v>0</v>
          </cell>
          <cell r="P85">
            <v>4</v>
          </cell>
        </row>
        <row r="86">
          <cell r="B86" t="str">
            <v>10S</v>
          </cell>
          <cell r="C86">
            <v>6</v>
          </cell>
          <cell r="D86">
            <v>3.4</v>
          </cell>
          <cell r="E86">
            <v>1</v>
          </cell>
          <cell r="F86">
            <v>0</v>
          </cell>
          <cell r="G86">
            <v>0</v>
          </cell>
          <cell r="H86">
            <v>0</v>
          </cell>
          <cell r="I86">
            <v>0.6</v>
          </cell>
          <cell r="J86">
            <v>0</v>
          </cell>
          <cell r="K86">
            <v>0.6</v>
          </cell>
          <cell r="L86">
            <v>0</v>
          </cell>
          <cell r="M86">
            <v>0</v>
          </cell>
          <cell r="N86">
            <v>0</v>
          </cell>
          <cell r="O86">
            <v>0</v>
          </cell>
          <cell r="P86">
            <v>4</v>
          </cell>
        </row>
        <row r="87">
          <cell r="B87" t="str">
            <v>10S</v>
          </cell>
          <cell r="C87">
            <v>8</v>
          </cell>
          <cell r="D87">
            <v>3.76</v>
          </cell>
          <cell r="E87">
            <v>1</v>
          </cell>
          <cell r="F87">
            <v>0</v>
          </cell>
          <cell r="G87">
            <v>0</v>
          </cell>
          <cell r="H87">
            <v>0</v>
          </cell>
          <cell r="I87">
            <v>0.6</v>
          </cell>
          <cell r="J87">
            <v>0</v>
          </cell>
          <cell r="K87">
            <v>0.6</v>
          </cell>
          <cell r="L87">
            <v>0</v>
          </cell>
          <cell r="M87">
            <v>0</v>
          </cell>
          <cell r="N87">
            <v>0</v>
          </cell>
          <cell r="O87">
            <v>0</v>
          </cell>
          <cell r="P87">
            <v>4</v>
          </cell>
        </row>
        <row r="88">
          <cell r="B88" t="str">
            <v>10S</v>
          </cell>
          <cell r="C88">
            <v>10</v>
          </cell>
          <cell r="D88">
            <v>4.1900000000000004</v>
          </cell>
          <cell r="E88">
            <v>1</v>
          </cell>
          <cell r="F88">
            <v>0</v>
          </cell>
          <cell r="G88">
            <v>0</v>
          </cell>
          <cell r="H88">
            <v>0</v>
          </cell>
          <cell r="I88">
            <v>1.2</v>
          </cell>
          <cell r="J88">
            <v>0</v>
          </cell>
          <cell r="K88">
            <v>1.2</v>
          </cell>
          <cell r="L88">
            <v>0</v>
          </cell>
          <cell r="M88">
            <v>0</v>
          </cell>
          <cell r="N88">
            <v>0</v>
          </cell>
          <cell r="O88">
            <v>0</v>
          </cell>
          <cell r="P88">
            <v>4</v>
          </cell>
        </row>
        <row r="89">
          <cell r="B89" t="str">
            <v>10S</v>
          </cell>
          <cell r="C89">
            <v>12</v>
          </cell>
          <cell r="D89">
            <v>4.57</v>
          </cell>
          <cell r="E89">
            <v>1</v>
          </cell>
          <cell r="F89">
            <v>0</v>
          </cell>
          <cell r="G89">
            <v>0</v>
          </cell>
          <cell r="H89">
            <v>0</v>
          </cell>
          <cell r="I89">
            <v>1.5</v>
          </cell>
          <cell r="J89">
            <v>0</v>
          </cell>
          <cell r="K89">
            <v>1.5</v>
          </cell>
          <cell r="L89">
            <v>0</v>
          </cell>
          <cell r="M89">
            <v>0</v>
          </cell>
          <cell r="N89">
            <v>0</v>
          </cell>
          <cell r="O89">
            <v>0</v>
          </cell>
          <cell r="P89">
            <v>6</v>
          </cell>
        </row>
        <row r="90">
          <cell r="B90" t="str">
            <v>10S</v>
          </cell>
          <cell r="C90">
            <v>14</v>
          </cell>
          <cell r="D90">
            <v>4.78</v>
          </cell>
          <cell r="E90">
            <v>1</v>
          </cell>
          <cell r="F90">
            <v>0</v>
          </cell>
          <cell r="G90">
            <v>0</v>
          </cell>
          <cell r="H90">
            <v>2.2251287283221441E-307</v>
          </cell>
          <cell r="I90">
            <v>1.65</v>
          </cell>
          <cell r="J90">
            <v>0</v>
          </cell>
          <cell r="K90">
            <v>1.65</v>
          </cell>
          <cell r="L90">
            <v>0</v>
          </cell>
          <cell r="M90">
            <v>0</v>
          </cell>
          <cell r="N90">
            <v>0</v>
          </cell>
          <cell r="O90">
            <v>0</v>
          </cell>
          <cell r="P90">
            <v>6</v>
          </cell>
        </row>
        <row r="91">
          <cell r="B91" t="str">
            <v>10S</v>
          </cell>
          <cell r="C91">
            <v>16</v>
          </cell>
          <cell r="D91">
            <v>4.78</v>
          </cell>
          <cell r="E91">
            <v>1</v>
          </cell>
          <cell r="F91">
            <v>0</v>
          </cell>
          <cell r="G91">
            <v>0</v>
          </cell>
          <cell r="H91">
            <v>0</v>
          </cell>
          <cell r="I91">
            <v>1.95</v>
          </cell>
          <cell r="J91">
            <v>0</v>
          </cell>
          <cell r="K91">
            <v>1.95</v>
          </cell>
          <cell r="L91">
            <v>0</v>
          </cell>
          <cell r="M91">
            <v>0</v>
          </cell>
          <cell r="N91">
            <v>0</v>
          </cell>
          <cell r="O91">
            <v>0</v>
          </cell>
          <cell r="P91">
            <v>6</v>
          </cell>
        </row>
        <row r="92">
          <cell r="B92" t="str">
            <v>10S</v>
          </cell>
          <cell r="C92">
            <v>18</v>
          </cell>
          <cell r="D92">
            <v>4.78</v>
          </cell>
          <cell r="E92">
            <v>1</v>
          </cell>
          <cell r="F92">
            <v>0</v>
          </cell>
          <cell r="G92">
            <v>0</v>
          </cell>
          <cell r="H92">
            <v>0</v>
          </cell>
          <cell r="I92">
            <v>2.25</v>
          </cell>
          <cell r="J92">
            <v>0</v>
          </cell>
          <cell r="K92">
            <v>2.25</v>
          </cell>
          <cell r="L92">
            <v>0</v>
          </cell>
          <cell r="M92">
            <v>0</v>
          </cell>
          <cell r="N92">
            <v>0</v>
          </cell>
          <cell r="O92">
            <v>0</v>
          </cell>
          <cell r="P92">
            <v>6</v>
          </cell>
        </row>
        <row r="93">
          <cell r="B93" t="str">
            <v>10S</v>
          </cell>
          <cell r="C93">
            <v>20</v>
          </cell>
          <cell r="D93">
            <v>5.54</v>
          </cell>
          <cell r="E93">
            <v>1</v>
          </cell>
          <cell r="F93">
            <v>0</v>
          </cell>
          <cell r="G93">
            <v>0</v>
          </cell>
          <cell r="H93">
            <v>0</v>
          </cell>
          <cell r="I93">
            <v>2.0299999999999998</v>
          </cell>
          <cell r="J93">
            <v>1.1200000000000001</v>
          </cell>
          <cell r="K93">
            <v>3.15</v>
          </cell>
          <cell r="L93">
            <v>0</v>
          </cell>
          <cell r="M93">
            <v>0</v>
          </cell>
          <cell r="N93">
            <v>0</v>
          </cell>
          <cell r="O93">
            <v>0</v>
          </cell>
          <cell r="P93">
            <v>7</v>
          </cell>
        </row>
        <row r="94">
          <cell r="B94" t="str">
            <v>10S</v>
          </cell>
          <cell r="C94">
            <v>22</v>
          </cell>
          <cell r="D94">
            <v>5.54</v>
          </cell>
          <cell r="E94">
            <v>1</v>
          </cell>
          <cell r="F94">
            <v>0</v>
          </cell>
          <cell r="G94">
            <v>0</v>
          </cell>
          <cell r="H94">
            <v>0</v>
          </cell>
          <cell r="I94">
            <v>2.23</v>
          </cell>
          <cell r="J94">
            <v>1.37</v>
          </cell>
          <cell r="K94">
            <v>3.6</v>
          </cell>
          <cell r="L94">
            <v>0</v>
          </cell>
          <cell r="M94">
            <v>0</v>
          </cell>
          <cell r="N94">
            <v>0</v>
          </cell>
          <cell r="O94">
            <v>0</v>
          </cell>
          <cell r="P94">
            <v>8</v>
          </cell>
        </row>
        <row r="95">
          <cell r="B95" t="str">
            <v>10S</v>
          </cell>
          <cell r="C95">
            <v>24</v>
          </cell>
          <cell r="D95">
            <v>6.35</v>
          </cell>
          <cell r="E95">
            <v>1</v>
          </cell>
          <cell r="F95">
            <v>0</v>
          </cell>
          <cell r="G95">
            <v>0</v>
          </cell>
          <cell r="H95">
            <v>0</v>
          </cell>
          <cell r="I95">
            <v>2.4300000000000002</v>
          </cell>
          <cell r="J95">
            <v>2.0699999999999998</v>
          </cell>
          <cell r="K95">
            <v>4.5</v>
          </cell>
          <cell r="L95">
            <v>0</v>
          </cell>
          <cell r="M95">
            <v>0</v>
          </cell>
          <cell r="N95">
            <v>0</v>
          </cell>
          <cell r="O95">
            <v>0</v>
          </cell>
          <cell r="P95">
            <v>8</v>
          </cell>
        </row>
        <row r="96">
          <cell r="B96" t="str">
            <v>10S</v>
          </cell>
          <cell r="C96">
            <v>30</v>
          </cell>
          <cell r="D96">
            <v>7.92</v>
          </cell>
          <cell r="E96">
            <v>1</v>
          </cell>
          <cell r="F96">
            <v>0</v>
          </cell>
          <cell r="G96">
            <v>0</v>
          </cell>
          <cell r="H96">
            <v>0</v>
          </cell>
          <cell r="I96">
            <v>3.04</v>
          </cell>
          <cell r="J96">
            <v>5.66</v>
          </cell>
          <cell r="K96">
            <v>8.6999999999999993</v>
          </cell>
          <cell r="L96">
            <v>0</v>
          </cell>
          <cell r="M96">
            <v>0</v>
          </cell>
          <cell r="N96">
            <v>0</v>
          </cell>
          <cell r="O96">
            <v>0</v>
          </cell>
          <cell r="P96">
            <v>10</v>
          </cell>
        </row>
        <row r="97">
          <cell r="B97">
            <v>20</v>
          </cell>
          <cell r="C97">
            <v>8</v>
          </cell>
          <cell r="D97">
            <v>6.35</v>
          </cell>
          <cell r="E97">
            <v>1</v>
          </cell>
          <cell r="F97">
            <v>0</v>
          </cell>
          <cell r="G97">
            <v>0</v>
          </cell>
          <cell r="H97">
            <v>0</v>
          </cell>
          <cell r="I97">
            <v>0.81</v>
          </cell>
          <cell r="J97">
            <v>0.99</v>
          </cell>
          <cell r="K97">
            <v>1.8</v>
          </cell>
          <cell r="L97">
            <v>0</v>
          </cell>
          <cell r="M97">
            <v>0</v>
          </cell>
          <cell r="N97">
            <v>0</v>
          </cell>
          <cell r="O97">
            <v>0</v>
          </cell>
          <cell r="P97">
            <v>4</v>
          </cell>
        </row>
        <row r="98">
          <cell r="B98">
            <v>20</v>
          </cell>
          <cell r="C98">
            <v>10</v>
          </cell>
          <cell r="D98">
            <v>6.35</v>
          </cell>
          <cell r="E98">
            <v>1</v>
          </cell>
          <cell r="F98">
            <v>0</v>
          </cell>
          <cell r="G98">
            <v>0</v>
          </cell>
          <cell r="H98">
            <v>0</v>
          </cell>
          <cell r="I98">
            <v>1.01</v>
          </cell>
          <cell r="J98">
            <v>1.0900000000000001</v>
          </cell>
          <cell r="K98">
            <v>2.1</v>
          </cell>
          <cell r="L98">
            <v>0</v>
          </cell>
          <cell r="M98">
            <v>0</v>
          </cell>
          <cell r="N98">
            <v>0</v>
          </cell>
          <cell r="O98">
            <v>0</v>
          </cell>
          <cell r="P98">
            <v>4</v>
          </cell>
        </row>
        <row r="99">
          <cell r="B99">
            <v>20</v>
          </cell>
          <cell r="C99">
            <v>12</v>
          </cell>
          <cell r="D99">
            <v>6.35</v>
          </cell>
          <cell r="E99">
            <v>1</v>
          </cell>
          <cell r="F99">
            <v>0</v>
          </cell>
          <cell r="G99">
            <v>0</v>
          </cell>
          <cell r="H99">
            <v>0</v>
          </cell>
          <cell r="I99">
            <v>1.22</v>
          </cell>
          <cell r="J99">
            <v>1.32</v>
          </cell>
          <cell r="K99">
            <v>2.54</v>
          </cell>
          <cell r="L99">
            <v>0</v>
          </cell>
          <cell r="M99">
            <v>0</v>
          </cell>
          <cell r="N99">
            <v>0</v>
          </cell>
          <cell r="O99">
            <v>0</v>
          </cell>
          <cell r="P99">
            <v>6</v>
          </cell>
        </row>
        <row r="100">
          <cell r="B100">
            <v>20</v>
          </cell>
          <cell r="C100">
            <v>14</v>
          </cell>
          <cell r="D100">
            <v>7.92</v>
          </cell>
          <cell r="E100">
            <v>1</v>
          </cell>
          <cell r="F100">
            <v>0</v>
          </cell>
          <cell r="G100">
            <v>0</v>
          </cell>
          <cell r="H100">
            <v>0</v>
          </cell>
          <cell r="I100">
            <v>1.42</v>
          </cell>
          <cell r="J100">
            <v>2.48</v>
          </cell>
          <cell r="K100">
            <v>3.9</v>
          </cell>
          <cell r="L100">
            <v>0</v>
          </cell>
          <cell r="M100">
            <v>0</v>
          </cell>
          <cell r="N100">
            <v>0</v>
          </cell>
          <cell r="O100">
            <v>0</v>
          </cell>
          <cell r="P100">
            <v>6</v>
          </cell>
        </row>
        <row r="101">
          <cell r="B101">
            <v>20</v>
          </cell>
          <cell r="C101">
            <v>16</v>
          </cell>
          <cell r="D101">
            <v>7.92</v>
          </cell>
          <cell r="E101">
            <v>1</v>
          </cell>
          <cell r="F101">
            <v>0</v>
          </cell>
          <cell r="G101">
            <v>0</v>
          </cell>
          <cell r="H101">
            <v>0</v>
          </cell>
          <cell r="I101">
            <v>1.62</v>
          </cell>
          <cell r="J101">
            <v>2.73</v>
          </cell>
          <cell r="K101">
            <v>4.3499999999999996</v>
          </cell>
          <cell r="L101">
            <v>0</v>
          </cell>
          <cell r="M101">
            <v>0</v>
          </cell>
          <cell r="N101">
            <v>0</v>
          </cell>
          <cell r="O101">
            <v>0</v>
          </cell>
          <cell r="P101">
            <v>6</v>
          </cell>
        </row>
        <row r="102">
          <cell r="B102">
            <v>20</v>
          </cell>
          <cell r="C102">
            <v>18</v>
          </cell>
          <cell r="D102">
            <v>7.92</v>
          </cell>
          <cell r="E102">
            <v>1</v>
          </cell>
          <cell r="F102">
            <v>0</v>
          </cell>
          <cell r="G102">
            <v>0</v>
          </cell>
          <cell r="H102">
            <v>0</v>
          </cell>
          <cell r="I102">
            <v>1.82</v>
          </cell>
          <cell r="J102">
            <v>3.12</v>
          </cell>
          <cell r="K102">
            <v>4.9400000000000004</v>
          </cell>
          <cell r="L102">
            <v>0</v>
          </cell>
          <cell r="M102">
            <v>0</v>
          </cell>
          <cell r="N102">
            <v>0</v>
          </cell>
          <cell r="O102">
            <v>0</v>
          </cell>
          <cell r="P102">
            <v>6</v>
          </cell>
        </row>
        <row r="103">
          <cell r="B103">
            <v>20</v>
          </cell>
          <cell r="C103">
            <v>20</v>
          </cell>
          <cell r="D103">
            <v>9.5299999999999994</v>
          </cell>
          <cell r="E103">
            <v>1</v>
          </cell>
          <cell r="F103">
            <v>0</v>
          </cell>
          <cell r="G103">
            <v>0</v>
          </cell>
          <cell r="H103">
            <v>0</v>
          </cell>
          <cell r="I103">
            <v>2.0299999999999998</v>
          </cell>
          <cell r="J103">
            <v>5.47</v>
          </cell>
          <cell r="K103">
            <v>7.5</v>
          </cell>
          <cell r="L103">
            <v>0</v>
          </cell>
          <cell r="M103">
            <v>0</v>
          </cell>
          <cell r="N103">
            <v>0</v>
          </cell>
          <cell r="O103">
            <v>0</v>
          </cell>
          <cell r="P103">
            <v>7</v>
          </cell>
        </row>
        <row r="104">
          <cell r="B104">
            <v>20</v>
          </cell>
          <cell r="C104">
            <v>22</v>
          </cell>
          <cell r="D104">
            <v>9.5299999999999994</v>
          </cell>
          <cell r="E104">
            <v>1</v>
          </cell>
          <cell r="F104">
            <v>0</v>
          </cell>
          <cell r="G104">
            <v>0</v>
          </cell>
          <cell r="H104">
            <v>0</v>
          </cell>
          <cell r="I104">
            <v>2.23</v>
          </cell>
          <cell r="J104">
            <v>6.47</v>
          </cell>
          <cell r="K104">
            <v>8.6999999999999993</v>
          </cell>
          <cell r="L104">
            <v>0</v>
          </cell>
          <cell r="M104">
            <v>0</v>
          </cell>
          <cell r="N104">
            <v>0</v>
          </cell>
          <cell r="O104">
            <v>0</v>
          </cell>
          <cell r="P104">
            <v>8</v>
          </cell>
        </row>
        <row r="105">
          <cell r="B105">
            <v>20</v>
          </cell>
          <cell r="C105">
            <v>24</v>
          </cell>
          <cell r="D105">
            <v>9.5299999999999994</v>
          </cell>
          <cell r="E105">
            <v>1</v>
          </cell>
          <cell r="F105">
            <v>0</v>
          </cell>
          <cell r="G105">
            <v>0</v>
          </cell>
          <cell r="H105">
            <v>0</v>
          </cell>
          <cell r="I105">
            <v>2.4300000000000002</v>
          </cell>
          <cell r="J105">
            <v>6.57</v>
          </cell>
          <cell r="K105">
            <v>9</v>
          </cell>
          <cell r="L105">
            <v>0</v>
          </cell>
          <cell r="M105">
            <v>0</v>
          </cell>
          <cell r="N105">
            <v>0</v>
          </cell>
          <cell r="O105">
            <v>0</v>
          </cell>
          <cell r="P105">
            <v>8</v>
          </cell>
        </row>
        <row r="106">
          <cell r="B106">
            <v>20</v>
          </cell>
          <cell r="C106">
            <v>26</v>
          </cell>
          <cell r="D106">
            <v>12.7</v>
          </cell>
          <cell r="E106">
            <v>1.25</v>
          </cell>
          <cell r="F106">
            <v>0</v>
          </cell>
          <cell r="G106">
            <v>0</v>
          </cell>
          <cell r="H106">
            <v>0</v>
          </cell>
          <cell r="I106">
            <v>2.64</v>
          </cell>
          <cell r="J106">
            <v>13.86</v>
          </cell>
          <cell r="K106">
            <v>16.5</v>
          </cell>
          <cell r="L106">
            <v>0</v>
          </cell>
          <cell r="M106">
            <v>0</v>
          </cell>
          <cell r="N106">
            <v>0</v>
          </cell>
          <cell r="O106">
            <v>0</v>
          </cell>
          <cell r="P106">
            <v>9</v>
          </cell>
        </row>
        <row r="107">
          <cell r="B107">
            <v>20</v>
          </cell>
          <cell r="C107">
            <v>28</v>
          </cell>
          <cell r="D107">
            <v>12.7</v>
          </cell>
          <cell r="E107">
            <v>1.25</v>
          </cell>
          <cell r="F107">
            <v>0</v>
          </cell>
          <cell r="G107">
            <v>0</v>
          </cell>
          <cell r="H107">
            <v>0</v>
          </cell>
          <cell r="I107">
            <v>2.84</v>
          </cell>
          <cell r="J107">
            <v>15.16</v>
          </cell>
          <cell r="K107">
            <v>18</v>
          </cell>
          <cell r="L107">
            <v>0</v>
          </cell>
          <cell r="M107">
            <v>0</v>
          </cell>
          <cell r="N107">
            <v>0</v>
          </cell>
          <cell r="O107">
            <v>0</v>
          </cell>
          <cell r="P107">
            <v>9</v>
          </cell>
        </row>
        <row r="108">
          <cell r="B108">
            <v>20</v>
          </cell>
          <cell r="C108">
            <v>30</v>
          </cell>
          <cell r="D108">
            <v>12.7</v>
          </cell>
          <cell r="E108">
            <v>1.25</v>
          </cell>
          <cell r="F108">
            <v>0</v>
          </cell>
          <cell r="G108">
            <v>0</v>
          </cell>
          <cell r="H108">
            <v>0</v>
          </cell>
          <cell r="I108">
            <v>3.04</v>
          </cell>
          <cell r="J108">
            <v>16.45</v>
          </cell>
          <cell r="K108">
            <v>19.489999999999998</v>
          </cell>
          <cell r="L108">
            <v>0</v>
          </cell>
          <cell r="M108">
            <v>0</v>
          </cell>
          <cell r="N108">
            <v>0</v>
          </cell>
          <cell r="O108">
            <v>0</v>
          </cell>
          <cell r="P108">
            <v>10</v>
          </cell>
        </row>
        <row r="109">
          <cell r="B109">
            <v>20</v>
          </cell>
          <cell r="C109">
            <v>32</v>
          </cell>
          <cell r="D109">
            <v>12.7</v>
          </cell>
          <cell r="E109">
            <v>1.25</v>
          </cell>
          <cell r="F109">
            <v>0</v>
          </cell>
          <cell r="G109">
            <v>0</v>
          </cell>
          <cell r="H109">
            <v>0</v>
          </cell>
          <cell r="I109">
            <v>3.24</v>
          </cell>
          <cell r="J109">
            <v>17.75</v>
          </cell>
          <cell r="K109">
            <v>20.990000000000002</v>
          </cell>
          <cell r="L109">
            <v>0</v>
          </cell>
          <cell r="M109">
            <v>0</v>
          </cell>
          <cell r="N109">
            <v>0</v>
          </cell>
          <cell r="O109">
            <v>0</v>
          </cell>
          <cell r="P109">
            <v>11</v>
          </cell>
        </row>
        <row r="110">
          <cell r="B110">
            <v>20</v>
          </cell>
          <cell r="C110">
            <v>34</v>
          </cell>
          <cell r="D110">
            <v>12.7</v>
          </cell>
          <cell r="E110">
            <v>1.25</v>
          </cell>
          <cell r="F110">
            <v>0</v>
          </cell>
          <cell r="G110">
            <v>0</v>
          </cell>
          <cell r="H110">
            <v>0</v>
          </cell>
          <cell r="I110">
            <v>3.45</v>
          </cell>
          <cell r="J110">
            <v>18.54</v>
          </cell>
          <cell r="K110">
            <v>21.99</v>
          </cell>
          <cell r="L110">
            <v>0</v>
          </cell>
          <cell r="M110">
            <v>0</v>
          </cell>
          <cell r="N110">
            <v>0</v>
          </cell>
          <cell r="O110">
            <v>0</v>
          </cell>
          <cell r="P110">
            <v>12</v>
          </cell>
        </row>
        <row r="111">
          <cell r="B111">
            <v>20</v>
          </cell>
          <cell r="C111">
            <v>36</v>
          </cell>
          <cell r="D111">
            <v>12.7</v>
          </cell>
          <cell r="E111">
            <v>1.25</v>
          </cell>
          <cell r="F111">
            <v>0</v>
          </cell>
          <cell r="G111">
            <v>0</v>
          </cell>
          <cell r="H111">
            <v>0</v>
          </cell>
          <cell r="I111">
            <v>3.65</v>
          </cell>
          <cell r="J111">
            <v>18.84</v>
          </cell>
          <cell r="K111">
            <v>22.49</v>
          </cell>
          <cell r="L111">
            <v>0</v>
          </cell>
          <cell r="M111">
            <v>0</v>
          </cell>
          <cell r="N111">
            <v>0</v>
          </cell>
          <cell r="O111">
            <v>0</v>
          </cell>
          <cell r="P111">
            <v>12</v>
          </cell>
        </row>
        <row r="112">
          <cell r="B112">
            <v>30</v>
          </cell>
          <cell r="C112">
            <v>8</v>
          </cell>
          <cell r="D112">
            <v>7.04</v>
          </cell>
          <cell r="E112">
            <v>1</v>
          </cell>
          <cell r="F112">
            <v>0</v>
          </cell>
          <cell r="G112">
            <v>0</v>
          </cell>
          <cell r="H112">
            <v>0</v>
          </cell>
          <cell r="I112">
            <v>0.81</v>
          </cell>
          <cell r="J112">
            <v>1.1399999999999999</v>
          </cell>
          <cell r="K112">
            <v>1.95</v>
          </cell>
          <cell r="L112">
            <v>0</v>
          </cell>
          <cell r="M112">
            <v>0</v>
          </cell>
          <cell r="N112">
            <v>0</v>
          </cell>
          <cell r="O112">
            <v>0</v>
          </cell>
          <cell r="P112">
            <v>4</v>
          </cell>
        </row>
        <row r="113">
          <cell r="B113">
            <v>30</v>
          </cell>
          <cell r="C113">
            <v>10</v>
          </cell>
          <cell r="D113">
            <v>7.8</v>
          </cell>
          <cell r="E113">
            <v>1</v>
          </cell>
          <cell r="F113">
            <v>0</v>
          </cell>
          <cell r="G113">
            <v>0</v>
          </cell>
          <cell r="H113">
            <v>0</v>
          </cell>
          <cell r="I113">
            <v>1.01</v>
          </cell>
          <cell r="J113">
            <v>1.99</v>
          </cell>
          <cell r="K113">
            <v>3</v>
          </cell>
          <cell r="L113">
            <v>0</v>
          </cell>
          <cell r="M113">
            <v>0</v>
          </cell>
          <cell r="N113">
            <v>0</v>
          </cell>
          <cell r="O113">
            <v>0</v>
          </cell>
          <cell r="P113">
            <v>4</v>
          </cell>
          <cell r="Q113">
            <v>0</v>
          </cell>
          <cell r="R113">
            <v>0</v>
          </cell>
        </row>
        <row r="114">
          <cell r="B114">
            <v>30</v>
          </cell>
          <cell r="C114">
            <v>12</v>
          </cell>
          <cell r="D114">
            <v>8.3800000000000008</v>
          </cell>
          <cell r="E114">
            <v>1</v>
          </cell>
          <cell r="F114">
            <v>0</v>
          </cell>
          <cell r="G114">
            <v>0</v>
          </cell>
          <cell r="H114">
            <v>0</v>
          </cell>
          <cell r="I114">
            <v>1.22</v>
          </cell>
          <cell r="J114">
            <v>2.68</v>
          </cell>
          <cell r="K114">
            <v>3.9000000000000004</v>
          </cell>
          <cell r="L114">
            <v>0</v>
          </cell>
          <cell r="M114">
            <v>0</v>
          </cell>
          <cell r="N114">
            <v>0</v>
          </cell>
          <cell r="O114">
            <v>0</v>
          </cell>
          <cell r="P114">
            <v>6</v>
          </cell>
        </row>
        <row r="115">
          <cell r="B115">
            <v>30</v>
          </cell>
          <cell r="C115">
            <v>14</v>
          </cell>
          <cell r="D115">
            <v>9.5299999999999994</v>
          </cell>
          <cell r="E115">
            <v>1</v>
          </cell>
          <cell r="F115">
            <v>0</v>
          </cell>
          <cell r="G115">
            <v>0</v>
          </cell>
          <cell r="H115">
            <v>0</v>
          </cell>
          <cell r="I115">
            <v>1.42</v>
          </cell>
          <cell r="J115">
            <v>3.97</v>
          </cell>
          <cell r="K115">
            <v>5.3900000000000006</v>
          </cell>
          <cell r="L115">
            <v>0</v>
          </cell>
          <cell r="M115">
            <v>0</v>
          </cell>
          <cell r="N115">
            <v>0</v>
          </cell>
          <cell r="O115">
            <v>0</v>
          </cell>
          <cell r="P115">
            <v>6</v>
          </cell>
        </row>
        <row r="116">
          <cell r="B116">
            <v>30</v>
          </cell>
          <cell r="C116">
            <v>16</v>
          </cell>
          <cell r="D116">
            <v>9.5299999999999994</v>
          </cell>
          <cell r="E116">
            <v>1</v>
          </cell>
          <cell r="F116">
            <v>0</v>
          </cell>
          <cell r="G116">
            <v>0</v>
          </cell>
          <cell r="H116">
            <v>0</v>
          </cell>
          <cell r="I116">
            <v>1.62</v>
          </cell>
          <cell r="J116">
            <v>4.68</v>
          </cell>
          <cell r="K116">
            <v>6.3</v>
          </cell>
          <cell r="L116">
            <v>0</v>
          </cell>
          <cell r="M116">
            <v>0</v>
          </cell>
          <cell r="N116">
            <v>0</v>
          </cell>
          <cell r="O116">
            <v>0</v>
          </cell>
          <cell r="P116">
            <v>6</v>
          </cell>
        </row>
        <row r="117">
          <cell r="B117">
            <v>30</v>
          </cell>
          <cell r="C117">
            <v>18</v>
          </cell>
          <cell r="D117">
            <v>11.13</v>
          </cell>
          <cell r="E117">
            <v>1.25</v>
          </cell>
          <cell r="F117">
            <v>0</v>
          </cell>
          <cell r="G117">
            <v>0</v>
          </cell>
          <cell r="H117">
            <v>0</v>
          </cell>
          <cell r="I117">
            <v>1.82</v>
          </cell>
          <cell r="J117">
            <v>6.88</v>
          </cell>
          <cell r="K117">
            <v>8.6999999999999993</v>
          </cell>
          <cell r="L117">
            <v>0</v>
          </cell>
          <cell r="M117">
            <v>0</v>
          </cell>
          <cell r="N117">
            <v>0</v>
          </cell>
          <cell r="O117">
            <v>0</v>
          </cell>
          <cell r="P117">
            <v>6</v>
          </cell>
        </row>
        <row r="118">
          <cell r="B118">
            <v>30</v>
          </cell>
          <cell r="C118">
            <v>20</v>
          </cell>
          <cell r="D118">
            <v>12.7</v>
          </cell>
          <cell r="E118">
            <v>1.25</v>
          </cell>
          <cell r="F118">
            <v>0</v>
          </cell>
          <cell r="G118">
            <v>0</v>
          </cell>
          <cell r="H118">
            <v>0</v>
          </cell>
          <cell r="I118">
            <v>2.0299999999999998</v>
          </cell>
          <cell r="J118">
            <v>10.42</v>
          </cell>
          <cell r="K118">
            <v>12.45</v>
          </cell>
          <cell r="L118">
            <v>0</v>
          </cell>
          <cell r="M118">
            <v>0</v>
          </cell>
          <cell r="N118">
            <v>0</v>
          </cell>
          <cell r="O118">
            <v>0</v>
          </cell>
          <cell r="P118">
            <v>7</v>
          </cell>
        </row>
        <row r="119">
          <cell r="B119">
            <v>30</v>
          </cell>
          <cell r="C119">
            <v>22</v>
          </cell>
          <cell r="D119">
            <v>12.7</v>
          </cell>
          <cell r="E119">
            <v>1.25</v>
          </cell>
          <cell r="F119">
            <v>0</v>
          </cell>
          <cell r="G119">
            <v>0</v>
          </cell>
          <cell r="H119">
            <v>0</v>
          </cell>
          <cell r="I119">
            <v>2.23</v>
          </cell>
          <cell r="J119">
            <v>11.72</v>
          </cell>
          <cell r="K119">
            <v>13.950000000000001</v>
          </cell>
          <cell r="L119">
            <v>0</v>
          </cell>
          <cell r="M119">
            <v>0</v>
          </cell>
          <cell r="N119">
            <v>0</v>
          </cell>
          <cell r="O119">
            <v>0</v>
          </cell>
          <cell r="P119">
            <v>8</v>
          </cell>
        </row>
        <row r="120">
          <cell r="B120">
            <v>30</v>
          </cell>
          <cell r="C120">
            <v>24</v>
          </cell>
          <cell r="D120">
            <v>14.27</v>
          </cell>
          <cell r="E120">
            <v>1.25</v>
          </cell>
          <cell r="F120">
            <v>0</v>
          </cell>
          <cell r="G120">
            <v>0</v>
          </cell>
          <cell r="H120">
            <v>0</v>
          </cell>
          <cell r="I120">
            <v>2.4300000000000002</v>
          </cell>
          <cell r="J120">
            <v>15.57</v>
          </cell>
          <cell r="K120">
            <v>18</v>
          </cell>
          <cell r="L120">
            <v>0</v>
          </cell>
          <cell r="M120">
            <v>0</v>
          </cell>
          <cell r="N120">
            <v>0</v>
          </cell>
          <cell r="O120">
            <v>0</v>
          </cell>
          <cell r="P120">
            <v>8</v>
          </cell>
        </row>
        <row r="121">
          <cell r="B121">
            <v>30</v>
          </cell>
          <cell r="C121">
            <v>28</v>
          </cell>
          <cell r="D121">
            <v>15.88</v>
          </cell>
          <cell r="E121">
            <v>1.5</v>
          </cell>
          <cell r="F121">
            <v>0</v>
          </cell>
          <cell r="G121">
            <v>0</v>
          </cell>
          <cell r="H121">
            <v>0</v>
          </cell>
          <cell r="I121">
            <v>2.84</v>
          </cell>
          <cell r="J121">
            <v>22.65</v>
          </cell>
          <cell r="K121">
            <v>25.49</v>
          </cell>
          <cell r="L121">
            <v>0</v>
          </cell>
          <cell r="M121">
            <v>0</v>
          </cell>
          <cell r="N121">
            <v>0</v>
          </cell>
          <cell r="O121">
            <v>0</v>
          </cell>
          <cell r="P121">
            <v>9</v>
          </cell>
        </row>
        <row r="122">
          <cell r="B122">
            <v>30</v>
          </cell>
          <cell r="C122">
            <v>30</v>
          </cell>
          <cell r="D122">
            <v>15.88</v>
          </cell>
          <cell r="E122">
            <v>1.5</v>
          </cell>
          <cell r="F122">
            <v>0</v>
          </cell>
          <cell r="G122">
            <v>0</v>
          </cell>
          <cell r="H122">
            <v>0</v>
          </cell>
          <cell r="I122">
            <v>3.04</v>
          </cell>
          <cell r="J122">
            <v>23.96</v>
          </cell>
          <cell r="K122">
            <v>27</v>
          </cell>
          <cell r="L122">
            <v>0</v>
          </cell>
          <cell r="M122">
            <v>0</v>
          </cell>
          <cell r="N122">
            <v>0</v>
          </cell>
          <cell r="O122">
            <v>0</v>
          </cell>
          <cell r="P122">
            <v>10</v>
          </cell>
        </row>
        <row r="123">
          <cell r="B123">
            <v>30</v>
          </cell>
          <cell r="C123">
            <v>32</v>
          </cell>
          <cell r="D123">
            <v>15.88</v>
          </cell>
          <cell r="E123">
            <v>1.5</v>
          </cell>
          <cell r="F123">
            <v>0</v>
          </cell>
          <cell r="G123">
            <v>0</v>
          </cell>
          <cell r="H123">
            <v>0</v>
          </cell>
          <cell r="I123">
            <v>3.24</v>
          </cell>
          <cell r="J123">
            <v>26.76</v>
          </cell>
          <cell r="K123">
            <v>30</v>
          </cell>
          <cell r="L123">
            <v>0</v>
          </cell>
          <cell r="M123">
            <v>0</v>
          </cell>
          <cell r="N123">
            <v>0</v>
          </cell>
          <cell r="O123">
            <v>0</v>
          </cell>
          <cell r="P123">
            <v>11</v>
          </cell>
        </row>
        <row r="124">
          <cell r="B124">
            <v>30</v>
          </cell>
          <cell r="C124">
            <v>34</v>
          </cell>
          <cell r="D124">
            <v>15.88</v>
          </cell>
          <cell r="E124">
            <v>1.5</v>
          </cell>
          <cell r="F124">
            <v>0</v>
          </cell>
          <cell r="G124">
            <v>0</v>
          </cell>
          <cell r="H124">
            <v>0</v>
          </cell>
          <cell r="I124">
            <v>3.45</v>
          </cell>
          <cell r="J124">
            <v>28.05</v>
          </cell>
          <cell r="K124">
            <v>31.5</v>
          </cell>
          <cell r="L124">
            <v>0</v>
          </cell>
          <cell r="M124">
            <v>0</v>
          </cell>
          <cell r="N124">
            <v>0</v>
          </cell>
          <cell r="O124">
            <v>0</v>
          </cell>
          <cell r="P124">
            <v>12</v>
          </cell>
        </row>
        <row r="125">
          <cell r="B125">
            <v>30</v>
          </cell>
          <cell r="C125">
            <v>36</v>
          </cell>
          <cell r="D125">
            <v>15.88</v>
          </cell>
          <cell r="E125">
            <v>1.5</v>
          </cell>
          <cell r="F125">
            <v>0</v>
          </cell>
          <cell r="G125">
            <v>0</v>
          </cell>
          <cell r="H125">
            <v>0</v>
          </cell>
          <cell r="I125">
            <v>3.65</v>
          </cell>
          <cell r="J125">
            <v>29.35</v>
          </cell>
          <cell r="K125">
            <v>33</v>
          </cell>
          <cell r="L125">
            <v>0</v>
          </cell>
          <cell r="M125">
            <v>0</v>
          </cell>
          <cell r="N125">
            <v>0</v>
          </cell>
          <cell r="O125">
            <v>0</v>
          </cell>
          <cell r="P125">
            <v>12</v>
          </cell>
        </row>
        <row r="126">
          <cell r="B126">
            <v>40</v>
          </cell>
          <cell r="C126">
            <v>0.125</v>
          </cell>
          <cell r="D126">
            <v>1.73</v>
          </cell>
          <cell r="E126">
            <v>1</v>
          </cell>
          <cell r="F126">
            <v>0</v>
          </cell>
          <cell r="G126">
            <v>0</v>
          </cell>
          <cell r="H126">
            <v>0</v>
          </cell>
          <cell r="I126">
            <v>7.0000000000000007E-2</v>
          </cell>
          <cell r="J126">
            <v>0</v>
          </cell>
          <cell r="K126">
            <v>7.0000000000000007E-2</v>
          </cell>
          <cell r="L126">
            <v>0</v>
          </cell>
          <cell r="M126">
            <v>0</v>
          </cell>
          <cell r="N126">
            <v>0</v>
          </cell>
          <cell r="O126">
            <v>0</v>
          </cell>
          <cell r="P126">
            <v>2</v>
          </cell>
        </row>
        <row r="127">
          <cell r="B127">
            <v>40</v>
          </cell>
          <cell r="C127">
            <v>0.125</v>
          </cell>
          <cell r="D127">
            <v>1.73</v>
          </cell>
          <cell r="E127">
            <v>1</v>
          </cell>
          <cell r="F127">
            <v>0</v>
          </cell>
          <cell r="G127">
            <v>0</v>
          </cell>
          <cell r="H127">
            <v>0</v>
          </cell>
          <cell r="I127">
            <v>7.0000000000000007E-2</v>
          </cell>
          <cell r="J127">
            <v>0</v>
          </cell>
          <cell r="K127">
            <v>7.0000000000000007E-2</v>
          </cell>
          <cell r="L127">
            <v>0</v>
          </cell>
          <cell r="M127">
            <v>0</v>
          </cell>
          <cell r="N127">
            <v>0</v>
          </cell>
          <cell r="O127">
            <v>0</v>
          </cell>
          <cell r="P127">
            <v>2</v>
          </cell>
        </row>
        <row r="128">
          <cell r="B128">
            <v>40</v>
          </cell>
          <cell r="C128">
            <v>0.125</v>
          </cell>
          <cell r="D128">
            <v>1.73</v>
          </cell>
          <cell r="E128">
            <v>1</v>
          </cell>
          <cell r="F128">
            <v>0</v>
          </cell>
          <cell r="G128">
            <v>0</v>
          </cell>
          <cell r="H128">
            <v>0</v>
          </cell>
          <cell r="I128">
            <v>7.0000000000000007E-2</v>
          </cell>
          <cell r="J128">
            <v>0</v>
          </cell>
          <cell r="K128">
            <v>7.0000000000000007E-2</v>
          </cell>
          <cell r="L128">
            <v>0</v>
          </cell>
          <cell r="M128">
            <v>0</v>
          </cell>
          <cell r="N128">
            <v>0</v>
          </cell>
          <cell r="O128">
            <v>0</v>
          </cell>
          <cell r="P128">
            <v>2</v>
          </cell>
        </row>
        <row r="129">
          <cell r="B129">
            <v>40</v>
          </cell>
          <cell r="C129">
            <v>0.25</v>
          </cell>
          <cell r="D129">
            <v>2.2400000000000002</v>
          </cell>
          <cell r="E129">
            <v>1</v>
          </cell>
          <cell r="F129">
            <v>0</v>
          </cell>
          <cell r="G129">
            <v>0</v>
          </cell>
          <cell r="H129">
            <v>0</v>
          </cell>
          <cell r="I129">
            <v>7.0000000000000007E-2</v>
          </cell>
          <cell r="J129">
            <v>0</v>
          </cell>
          <cell r="K129">
            <v>7.0000000000000007E-2</v>
          </cell>
          <cell r="L129">
            <v>0</v>
          </cell>
          <cell r="M129">
            <v>0</v>
          </cell>
          <cell r="N129">
            <v>0</v>
          </cell>
          <cell r="O129">
            <v>0</v>
          </cell>
          <cell r="P129">
            <v>2</v>
          </cell>
        </row>
        <row r="130">
          <cell r="B130">
            <v>40</v>
          </cell>
          <cell r="C130">
            <v>0.25</v>
          </cell>
          <cell r="D130">
            <v>2.2400000000000002</v>
          </cell>
          <cell r="E130">
            <v>1</v>
          </cell>
          <cell r="F130">
            <v>0</v>
          </cell>
          <cell r="G130">
            <v>0</v>
          </cell>
          <cell r="H130">
            <v>0</v>
          </cell>
          <cell r="I130">
            <v>7.0000000000000007E-2</v>
          </cell>
          <cell r="J130">
            <v>0</v>
          </cell>
          <cell r="K130">
            <v>7.0000000000000007E-2</v>
          </cell>
          <cell r="L130">
            <v>0</v>
          </cell>
          <cell r="M130">
            <v>0</v>
          </cell>
          <cell r="N130">
            <v>0</v>
          </cell>
          <cell r="O130">
            <v>0</v>
          </cell>
          <cell r="P130">
            <v>2</v>
          </cell>
          <cell r="Q130">
            <v>0</v>
          </cell>
          <cell r="R130">
            <v>0</v>
          </cell>
        </row>
        <row r="131">
          <cell r="B131">
            <v>40</v>
          </cell>
          <cell r="C131">
            <v>0.25</v>
          </cell>
          <cell r="D131">
            <v>2.2400000000000002</v>
          </cell>
          <cell r="E131">
            <v>1</v>
          </cell>
          <cell r="F131">
            <v>0</v>
          </cell>
          <cell r="G131">
            <v>0</v>
          </cell>
          <cell r="H131">
            <v>0</v>
          </cell>
          <cell r="I131">
            <v>7.0000000000000007E-2</v>
          </cell>
          <cell r="J131">
            <v>0</v>
          </cell>
          <cell r="K131">
            <v>7.0000000000000007E-2</v>
          </cell>
          <cell r="L131">
            <v>0</v>
          </cell>
          <cell r="M131">
            <v>0</v>
          </cell>
          <cell r="N131">
            <v>0</v>
          </cell>
          <cell r="O131">
            <v>0</v>
          </cell>
          <cell r="P131">
            <v>2</v>
          </cell>
        </row>
        <row r="132">
          <cell r="B132">
            <v>40</v>
          </cell>
          <cell r="C132">
            <v>0.375</v>
          </cell>
          <cell r="D132">
            <v>2.31</v>
          </cell>
          <cell r="E132">
            <v>1</v>
          </cell>
          <cell r="F132">
            <v>0</v>
          </cell>
          <cell r="G132">
            <v>0</v>
          </cell>
          <cell r="H132">
            <v>0</v>
          </cell>
          <cell r="I132">
            <v>7.0000000000000007E-2</v>
          </cell>
          <cell r="J132">
            <v>0</v>
          </cell>
          <cell r="K132">
            <v>7.0000000000000007E-2</v>
          </cell>
          <cell r="L132">
            <v>0</v>
          </cell>
          <cell r="M132">
            <v>0</v>
          </cell>
          <cell r="N132">
            <v>0</v>
          </cell>
          <cell r="O132">
            <v>0</v>
          </cell>
          <cell r="P132">
            <v>2</v>
          </cell>
        </row>
        <row r="133">
          <cell r="B133">
            <v>40</v>
          </cell>
          <cell r="C133">
            <v>0.375</v>
          </cell>
          <cell r="D133">
            <v>2.31</v>
          </cell>
          <cell r="E133">
            <v>1</v>
          </cell>
          <cell r="F133">
            <v>0</v>
          </cell>
          <cell r="G133">
            <v>0</v>
          </cell>
          <cell r="H133">
            <v>0</v>
          </cell>
          <cell r="I133">
            <v>7.0000000000000007E-2</v>
          </cell>
          <cell r="J133">
            <v>0</v>
          </cell>
          <cell r="K133">
            <v>7.0000000000000007E-2</v>
          </cell>
          <cell r="L133">
            <v>0</v>
          </cell>
          <cell r="M133">
            <v>0</v>
          </cell>
          <cell r="N133">
            <v>0</v>
          </cell>
          <cell r="O133">
            <v>0</v>
          </cell>
          <cell r="P133">
            <v>2</v>
          </cell>
        </row>
        <row r="134">
          <cell r="B134">
            <v>40</v>
          </cell>
          <cell r="C134">
            <v>0.375</v>
          </cell>
          <cell r="D134">
            <v>2.31</v>
          </cell>
          <cell r="E134">
            <v>1</v>
          </cell>
          <cell r="F134">
            <v>0</v>
          </cell>
          <cell r="G134">
            <v>0</v>
          </cell>
          <cell r="H134">
            <v>0</v>
          </cell>
          <cell r="I134">
            <v>7.0000000000000007E-2</v>
          </cell>
          <cell r="J134">
            <v>0</v>
          </cell>
          <cell r="K134">
            <v>7.0000000000000007E-2</v>
          </cell>
          <cell r="L134">
            <v>0</v>
          </cell>
          <cell r="M134">
            <v>0</v>
          </cell>
          <cell r="N134">
            <v>0</v>
          </cell>
          <cell r="O134">
            <v>0</v>
          </cell>
          <cell r="P134">
            <v>2</v>
          </cell>
        </row>
        <row r="135">
          <cell r="B135">
            <v>40</v>
          </cell>
          <cell r="C135">
            <v>0.5</v>
          </cell>
          <cell r="D135">
            <v>2.77</v>
          </cell>
          <cell r="E135">
            <v>1</v>
          </cell>
          <cell r="F135">
            <v>0</v>
          </cell>
          <cell r="G135">
            <v>0</v>
          </cell>
          <cell r="H135">
            <v>0</v>
          </cell>
          <cell r="I135">
            <v>7.0000000000000007E-2</v>
          </cell>
          <cell r="J135">
            <v>0</v>
          </cell>
          <cell r="K135">
            <v>7.0000000000000007E-2</v>
          </cell>
          <cell r="L135">
            <v>0</v>
          </cell>
          <cell r="M135">
            <v>0</v>
          </cell>
          <cell r="N135">
            <v>0</v>
          </cell>
          <cell r="O135">
            <v>0</v>
          </cell>
          <cell r="P135">
            <v>2</v>
          </cell>
        </row>
        <row r="136">
          <cell r="B136">
            <v>40</v>
          </cell>
          <cell r="C136">
            <v>0.5</v>
          </cell>
          <cell r="D136">
            <v>2.77</v>
          </cell>
          <cell r="E136">
            <v>1</v>
          </cell>
          <cell r="F136">
            <v>0</v>
          </cell>
          <cell r="G136">
            <v>0</v>
          </cell>
          <cell r="H136">
            <v>0</v>
          </cell>
          <cell r="I136">
            <v>7.0000000000000007E-2</v>
          </cell>
          <cell r="J136">
            <v>0</v>
          </cell>
          <cell r="K136">
            <v>7.0000000000000007E-2</v>
          </cell>
          <cell r="L136">
            <v>0</v>
          </cell>
          <cell r="M136">
            <v>0</v>
          </cell>
          <cell r="N136">
            <v>0</v>
          </cell>
          <cell r="O136">
            <v>0</v>
          </cell>
          <cell r="P136">
            <v>2</v>
          </cell>
        </row>
        <row r="137">
          <cell r="B137">
            <v>40</v>
          </cell>
          <cell r="C137">
            <v>0.5</v>
          </cell>
          <cell r="D137">
            <v>2.77</v>
          </cell>
          <cell r="E137">
            <v>1</v>
          </cell>
          <cell r="F137">
            <v>0</v>
          </cell>
          <cell r="G137">
            <v>0</v>
          </cell>
          <cell r="H137">
            <v>0</v>
          </cell>
          <cell r="I137">
            <v>7.0000000000000007E-2</v>
          </cell>
          <cell r="J137">
            <v>0</v>
          </cell>
          <cell r="K137">
            <v>7.0000000000000007E-2</v>
          </cell>
          <cell r="L137">
            <v>0</v>
          </cell>
          <cell r="M137">
            <v>0</v>
          </cell>
          <cell r="N137">
            <v>0</v>
          </cell>
          <cell r="O137">
            <v>0</v>
          </cell>
          <cell r="P137">
            <v>2</v>
          </cell>
        </row>
        <row r="138">
          <cell r="B138">
            <v>40</v>
          </cell>
          <cell r="C138">
            <v>0.75</v>
          </cell>
          <cell r="D138">
            <v>2.87</v>
          </cell>
          <cell r="E138">
            <v>1</v>
          </cell>
          <cell r="F138">
            <v>0</v>
          </cell>
          <cell r="G138">
            <v>0</v>
          </cell>
          <cell r="H138">
            <v>0</v>
          </cell>
          <cell r="I138">
            <v>7.0000000000000007E-2</v>
          </cell>
          <cell r="J138">
            <v>0</v>
          </cell>
          <cell r="K138">
            <v>7.0000000000000007E-2</v>
          </cell>
          <cell r="L138">
            <v>0</v>
          </cell>
          <cell r="M138">
            <v>0</v>
          </cell>
          <cell r="N138">
            <v>0</v>
          </cell>
          <cell r="O138">
            <v>0</v>
          </cell>
          <cell r="P138">
            <v>2</v>
          </cell>
        </row>
        <row r="139">
          <cell r="B139">
            <v>40</v>
          </cell>
          <cell r="C139">
            <v>0.75</v>
          </cell>
          <cell r="D139">
            <v>2.87</v>
          </cell>
          <cell r="E139">
            <v>1</v>
          </cell>
          <cell r="F139">
            <v>0</v>
          </cell>
          <cell r="G139">
            <v>0</v>
          </cell>
          <cell r="H139">
            <v>0</v>
          </cell>
          <cell r="I139">
            <v>7.0000000000000007E-2</v>
          </cell>
          <cell r="J139">
            <v>0</v>
          </cell>
          <cell r="K139">
            <v>7.0000000000000007E-2</v>
          </cell>
          <cell r="L139">
            <v>0</v>
          </cell>
          <cell r="M139">
            <v>0</v>
          </cell>
          <cell r="N139">
            <v>0</v>
          </cell>
          <cell r="O139">
            <v>0</v>
          </cell>
          <cell r="P139">
            <v>2</v>
          </cell>
        </row>
        <row r="140">
          <cell r="B140">
            <v>40</v>
          </cell>
          <cell r="C140">
            <v>0.75</v>
          </cell>
          <cell r="D140">
            <v>2.87</v>
          </cell>
          <cell r="E140">
            <v>1</v>
          </cell>
          <cell r="F140">
            <v>0</v>
          </cell>
          <cell r="G140">
            <v>0</v>
          </cell>
          <cell r="H140">
            <v>0</v>
          </cell>
          <cell r="I140">
            <v>7.0000000000000007E-2</v>
          </cell>
          <cell r="J140">
            <v>0</v>
          </cell>
          <cell r="K140">
            <v>7.0000000000000007E-2</v>
          </cell>
          <cell r="L140">
            <v>0</v>
          </cell>
          <cell r="M140">
            <v>0</v>
          </cell>
          <cell r="N140">
            <v>0</v>
          </cell>
          <cell r="O140">
            <v>0</v>
          </cell>
          <cell r="P140">
            <v>2</v>
          </cell>
        </row>
        <row r="141">
          <cell r="B141">
            <v>40</v>
          </cell>
          <cell r="C141">
            <v>1</v>
          </cell>
          <cell r="D141">
            <v>3.38</v>
          </cell>
          <cell r="E141">
            <v>1</v>
          </cell>
          <cell r="F141">
            <v>0</v>
          </cell>
          <cell r="G141">
            <v>0</v>
          </cell>
          <cell r="H141">
            <v>0</v>
          </cell>
          <cell r="I141">
            <v>0.12</v>
          </cell>
          <cell r="J141">
            <v>0</v>
          </cell>
          <cell r="K141">
            <v>0.12</v>
          </cell>
          <cell r="L141">
            <v>0</v>
          </cell>
          <cell r="M141">
            <v>0</v>
          </cell>
          <cell r="N141">
            <v>0</v>
          </cell>
          <cell r="O141">
            <v>0</v>
          </cell>
          <cell r="P141">
            <v>2</v>
          </cell>
        </row>
        <row r="142">
          <cell r="B142">
            <v>40</v>
          </cell>
          <cell r="C142">
            <v>1</v>
          </cell>
          <cell r="D142">
            <v>3.38</v>
          </cell>
          <cell r="E142">
            <v>1</v>
          </cell>
          <cell r="F142">
            <v>0</v>
          </cell>
          <cell r="G142">
            <v>0</v>
          </cell>
          <cell r="H142">
            <v>0</v>
          </cell>
          <cell r="I142">
            <v>0.12</v>
          </cell>
          <cell r="J142">
            <v>0</v>
          </cell>
          <cell r="K142">
            <v>0.12</v>
          </cell>
          <cell r="L142">
            <v>0</v>
          </cell>
          <cell r="M142">
            <v>0</v>
          </cell>
          <cell r="N142">
            <v>0</v>
          </cell>
          <cell r="O142">
            <v>0</v>
          </cell>
          <cell r="P142">
            <v>2</v>
          </cell>
        </row>
        <row r="143">
          <cell r="B143">
            <v>40</v>
          </cell>
          <cell r="C143">
            <v>1</v>
          </cell>
          <cell r="D143">
            <v>3.38</v>
          </cell>
          <cell r="E143">
            <v>1</v>
          </cell>
          <cell r="F143">
            <v>0</v>
          </cell>
          <cell r="G143">
            <v>0</v>
          </cell>
          <cell r="H143">
            <v>0</v>
          </cell>
          <cell r="I143">
            <v>0.12</v>
          </cell>
          <cell r="J143">
            <v>0</v>
          </cell>
          <cell r="K143">
            <v>0.12</v>
          </cell>
          <cell r="L143">
            <v>0</v>
          </cell>
          <cell r="M143">
            <v>0</v>
          </cell>
          <cell r="N143">
            <v>0</v>
          </cell>
          <cell r="O143">
            <v>0</v>
          </cell>
          <cell r="P143">
            <v>2</v>
          </cell>
        </row>
        <row r="144">
          <cell r="B144">
            <v>40</v>
          </cell>
          <cell r="C144">
            <v>1.25</v>
          </cell>
          <cell r="D144">
            <v>3.56</v>
          </cell>
          <cell r="E144">
            <v>1</v>
          </cell>
          <cell r="F144">
            <v>0</v>
          </cell>
          <cell r="G144">
            <v>0</v>
          </cell>
          <cell r="H144">
            <v>0</v>
          </cell>
          <cell r="I144">
            <v>0.15</v>
          </cell>
          <cell r="J144">
            <v>0</v>
          </cell>
          <cell r="K144">
            <v>0.15</v>
          </cell>
          <cell r="L144">
            <v>0</v>
          </cell>
          <cell r="M144">
            <v>0</v>
          </cell>
          <cell r="N144">
            <v>0</v>
          </cell>
          <cell r="O144">
            <v>0</v>
          </cell>
          <cell r="P144">
            <v>2</v>
          </cell>
        </row>
        <row r="145">
          <cell r="B145">
            <v>40</v>
          </cell>
          <cell r="C145">
            <v>1.25</v>
          </cell>
          <cell r="D145">
            <v>3.56</v>
          </cell>
          <cell r="E145">
            <v>1</v>
          </cell>
          <cell r="F145">
            <v>0</v>
          </cell>
          <cell r="G145">
            <v>0</v>
          </cell>
          <cell r="H145">
            <v>0</v>
          </cell>
          <cell r="I145">
            <v>0.15</v>
          </cell>
          <cell r="J145">
            <v>0</v>
          </cell>
          <cell r="K145">
            <v>0.15</v>
          </cell>
          <cell r="L145">
            <v>0</v>
          </cell>
          <cell r="M145">
            <v>0</v>
          </cell>
          <cell r="N145">
            <v>0</v>
          </cell>
          <cell r="O145">
            <v>0</v>
          </cell>
          <cell r="P145">
            <v>2</v>
          </cell>
        </row>
        <row r="146">
          <cell r="B146">
            <v>40</v>
          </cell>
          <cell r="C146">
            <v>1.25</v>
          </cell>
          <cell r="D146">
            <v>3.56</v>
          </cell>
          <cell r="E146">
            <v>1</v>
          </cell>
          <cell r="F146">
            <v>0</v>
          </cell>
          <cell r="G146">
            <v>0</v>
          </cell>
          <cell r="H146">
            <v>0</v>
          </cell>
          <cell r="I146">
            <v>0.15</v>
          </cell>
          <cell r="J146">
            <v>0</v>
          </cell>
          <cell r="K146">
            <v>0.15</v>
          </cell>
          <cell r="L146">
            <v>0</v>
          </cell>
          <cell r="M146">
            <v>0</v>
          </cell>
          <cell r="N146">
            <v>0</v>
          </cell>
          <cell r="O146">
            <v>0</v>
          </cell>
          <cell r="P146">
            <v>2</v>
          </cell>
        </row>
        <row r="147">
          <cell r="B147">
            <v>40</v>
          </cell>
          <cell r="C147">
            <v>1.5</v>
          </cell>
          <cell r="D147">
            <v>3.68</v>
          </cell>
          <cell r="E147">
            <v>1</v>
          </cell>
          <cell r="F147">
            <v>0</v>
          </cell>
          <cell r="G147">
            <v>0</v>
          </cell>
          <cell r="H147">
            <v>0</v>
          </cell>
          <cell r="I147">
            <v>0.15</v>
          </cell>
          <cell r="J147">
            <v>0</v>
          </cell>
          <cell r="K147">
            <v>0.15</v>
          </cell>
          <cell r="L147">
            <v>0</v>
          </cell>
          <cell r="M147">
            <v>0</v>
          </cell>
          <cell r="N147">
            <v>0</v>
          </cell>
          <cell r="O147">
            <v>0</v>
          </cell>
          <cell r="P147">
            <v>2</v>
          </cell>
        </row>
        <row r="148">
          <cell r="B148">
            <v>40</v>
          </cell>
          <cell r="C148">
            <v>1.5</v>
          </cell>
          <cell r="D148">
            <v>3.68</v>
          </cell>
          <cell r="E148">
            <v>1</v>
          </cell>
          <cell r="F148">
            <v>0</v>
          </cell>
          <cell r="G148">
            <v>0</v>
          </cell>
          <cell r="H148">
            <v>0</v>
          </cell>
          <cell r="I148">
            <v>0.15</v>
          </cell>
          <cell r="J148">
            <v>0</v>
          </cell>
          <cell r="K148">
            <v>0.15</v>
          </cell>
          <cell r="L148">
            <v>0</v>
          </cell>
          <cell r="M148">
            <v>0</v>
          </cell>
          <cell r="N148">
            <v>0</v>
          </cell>
          <cell r="O148">
            <v>0</v>
          </cell>
          <cell r="P148">
            <v>2</v>
          </cell>
        </row>
        <row r="149">
          <cell r="B149">
            <v>40</v>
          </cell>
          <cell r="C149">
            <v>1.5</v>
          </cell>
          <cell r="D149">
            <v>3.68</v>
          </cell>
          <cell r="E149">
            <v>1</v>
          </cell>
          <cell r="F149">
            <v>0</v>
          </cell>
          <cell r="G149">
            <v>0</v>
          </cell>
          <cell r="H149">
            <v>0</v>
          </cell>
          <cell r="I149">
            <v>0.15</v>
          </cell>
          <cell r="J149">
            <v>0</v>
          </cell>
          <cell r="K149">
            <v>0.15</v>
          </cell>
          <cell r="L149">
            <v>0</v>
          </cell>
          <cell r="M149">
            <v>0</v>
          </cell>
          <cell r="N149">
            <v>0</v>
          </cell>
          <cell r="O149">
            <v>0</v>
          </cell>
          <cell r="P149">
            <v>2</v>
          </cell>
        </row>
        <row r="150">
          <cell r="B150">
            <v>40</v>
          </cell>
          <cell r="C150">
            <v>2</v>
          </cell>
          <cell r="D150">
            <v>3.91</v>
          </cell>
          <cell r="E150">
            <v>1</v>
          </cell>
          <cell r="F150">
            <v>0</v>
          </cell>
          <cell r="G150">
            <v>0</v>
          </cell>
          <cell r="H150">
            <v>0</v>
          </cell>
          <cell r="I150">
            <v>0.3</v>
          </cell>
          <cell r="J150">
            <v>0</v>
          </cell>
          <cell r="K150">
            <v>0.3</v>
          </cell>
          <cell r="L150">
            <v>0</v>
          </cell>
          <cell r="M150">
            <v>0</v>
          </cell>
          <cell r="N150">
            <v>0</v>
          </cell>
          <cell r="O150">
            <v>0</v>
          </cell>
          <cell r="P150">
            <v>2</v>
          </cell>
          <cell r="Q150">
            <v>0</v>
          </cell>
          <cell r="R150">
            <v>0</v>
          </cell>
        </row>
        <row r="151">
          <cell r="B151">
            <v>40</v>
          </cell>
          <cell r="C151">
            <v>2</v>
          </cell>
          <cell r="D151">
            <v>3.91</v>
          </cell>
          <cell r="E151">
            <v>1</v>
          </cell>
          <cell r="F151">
            <v>0</v>
          </cell>
          <cell r="G151">
            <v>0</v>
          </cell>
          <cell r="H151">
            <v>0</v>
          </cell>
          <cell r="I151">
            <v>0.3</v>
          </cell>
          <cell r="J151">
            <v>0</v>
          </cell>
          <cell r="K151">
            <v>0.3</v>
          </cell>
          <cell r="L151">
            <v>0</v>
          </cell>
          <cell r="M151">
            <v>0</v>
          </cell>
          <cell r="N151">
            <v>0</v>
          </cell>
          <cell r="O151">
            <v>0</v>
          </cell>
          <cell r="P151">
            <v>2</v>
          </cell>
        </row>
        <row r="152">
          <cell r="B152">
            <v>40</v>
          </cell>
          <cell r="C152">
            <v>2</v>
          </cell>
          <cell r="D152">
            <v>3.91</v>
          </cell>
          <cell r="E152">
            <v>1</v>
          </cell>
          <cell r="F152">
            <v>0</v>
          </cell>
          <cell r="G152">
            <v>0</v>
          </cell>
          <cell r="H152">
            <v>0</v>
          </cell>
          <cell r="I152">
            <v>0.3</v>
          </cell>
          <cell r="J152">
            <v>0</v>
          </cell>
          <cell r="K152">
            <v>0.3</v>
          </cell>
          <cell r="L152">
            <v>0</v>
          </cell>
          <cell r="M152">
            <v>0</v>
          </cell>
          <cell r="N152">
            <v>0</v>
          </cell>
          <cell r="O152">
            <v>0</v>
          </cell>
          <cell r="P152">
            <v>2</v>
          </cell>
        </row>
        <row r="153">
          <cell r="B153">
            <v>40</v>
          </cell>
          <cell r="C153">
            <v>2.5</v>
          </cell>
          <cell r="D153">
            <v>5.16</v>
          </cell>
          <cell r="E153">
            <v>1</v>
          </cell>
          <cell r="F153">
            <v>0</v>
          </cell>
          <cell r="G153">
            <v>0</v>
          </cell>
          <cell r="H153">
            <v>0</v>
          </cell>
          <cell r="I153">
            <v>0.25</v>
          </cell>
          <cell r="J153">
            <v>0.2</v>
          </cell>
          <cell r="K153">
            <v>0.45</v>
          </cell>
          <cell r="L153">
            <v>0</v>
          </cell>
          <cell r="M153">
            <v>0</v>
          </cell>
          <cell r="N153">
            <v>0</v>
          </cell>
          <cell r="O153">
            <v>0</v>
          </cell>
          <cell r="P153">
            <v>2</v>
          </cell>
        </row>
        <row r="154">
          <cell r="B154">
            <v>40</v>
          </cell>
          <cell r="C154">
            <v>3</v>
          </cell>
          <cell r="D154">
            <v>5.49</v>
          </cell>
          <cell r="E154">
            <v>1</v>
          </cell>
          <cell r="F154">
            <v>0</v>
          </cell>
          <cell r="G154">
            <v>0</v>
          </cell>
          <cell r="H154">
            <v>0</v>
          </cell>
          <cell r="I154">
            <v>0.3</v>
          </cell>
          <cell r="J154">
            <v>0.3</v>
          </cell>
          <cell r="K154">
            <v>0.6</v>
          </cell>
          <cell r="L154">
            <v>0</v>
          </cell>
          <cell r="M154">
            <v>0</v>
          </cell>
          <cell r="N154">
            <v>0</v>
          </cell>
          <cell r="O154">
            <v>0</v>
          </cell>
          <cell r="P154">
            <v>2</v>
          </cell>
        </row>
        <row r="155">
          <cell r="B155">
            <v>40</v>
          </cell>
          <cell r="C155">
            <v>3.5</v>
          </cell>
          <cell r="D155">
            <v>5.74</v>
          </cell>
          <cell r="E155">
            <v>1</v>
          </cell>
          <cell r="F155">
            <v>0</v>
          </cell>
          <cell r="G155">
            <v>0</v>
          </cell>
          <cell r="H155">
            <v>0</v>
          </cell>
          <cell r="I155">
            <v>0.35</v>
          </cell>
          <cell r="J155">
            <v>0.4</v>
          </cell>
          <cell r="K155">
            <v>0.75</v>
          </cell>
          <cell r="L155">
            <v>0</v>
          </cell>
          <cell r="M155">
            <v>0</v>
          </cell>
          <cell r="N155">
            <v>0</v>
          </cell>
          <cell r="O155">
            <v>0</v>
          </cell>
          <cell r="P155">
            <v>3</v>
          </cell>
        </row>
        <row r="156">
          <cell r="B156">
            <v>40</v>
          </cell>
          <cell r="C156">
            <v>4</v>
          </cell>
          <cell r="D156">
            <v>6.02</v>
          </cell>
          <cell r="E156">
            <v>1</v>
          </cell>
          <cell r="F156">
            <v>0</v>
          </cell>
          <cell r="G156">
            <v>0</v>
          </cell>
          <cell r="H156">
            <v>0</v>
          </cell>
          <cell r="I156">
            <v>0.41</v>
          </cell>
          <cell r="J156">
            <v>0.49</v>
          </cell>
          <cell r="K156">
            <v>0.89999999999999991</v>
          </cell>
          <cell r="L156">
            <v>0</v>
          </cell>
          <cell r="M156">
            <v>0</v>
          </cell>
          <cell r="N156">
            <v>0</v>
          </cell>
          <cell r="O156">
            <v>0</v>
          </cell>
          <cell r="P156">
            <v>3</v>
          </cell>
        </row>
        <row r="157">
          <cell r="B157">
            <v>40</v>
          </cell>
          <cell r="C157">
            <v>5</v>
          </cell>
          <cell r="D157">
            <v>6.55</v>
          </cell>
          <cell r="E157">
            <v>1</v>
          </cell>
          <cell r="F157">
            <v>0</v>
          </cell>
          <cell r="G157">
            <v>0</v>
          </cell>
          <cell r="H157">
            <v>0</v>
          </cell>
          <cell r="I157">
            <v>0.51</v>
          </cell>
          <cell r="J157">
            <v>0.54</v>
          </cell>
          <cell r="K157">
            <v>1.05</v>
          </cell>
          <cell r="L157">
            <v>0</v>
          </cell>
          <cell r="M157">
            <v>0</v>
          </cell>
          <cell r="N157">
            <v>0</v>
          </cell>
          <cell r="O157">
            <v>0</v>
          </cell>
          <cell r="P157">
            <v>4</v>
          </cell>
        </row>
        <row r="158">
          <cell r="B158">
            <v>40</v>
          </cell>
          <cell r="C158">
            <v>6</v>
          </cell>
          <cell r="D158">
            <v>7.11</v>
          </cell>
          <cell r="E158">
            <v>1</v>
          </cell>
          <cell r="F158">
            <v>0</v>
          </cell>
          <cell r="G158">
            <v>0</v>
          </cell>
          <cell r="H158">
            <v>0</v>
          </cell>
          <cell r="I158">
            <v>0.61</v>
          </cell>
          <cell r="J158">
            <v>1.04</v>
          </cell>
          <cell r="K158">
            <v>1.65</v>
          </cell>
          <cell r="L158">
            <v>0</v>
          </cell>
          <cell r="M158">
            <v>0</v>
          </cell>
          <cell r="N158">
            <v>0</v>
          </cell>
          <cell r="O158">
            <v>0</v>
          </cell>
          <cell r="P158">
            <v>4</v>
          </cell>
        </row>
        <row r="159">
          <cell r="B159">
            <v>40</v>
          </cell>
          <cell r="C159">
            <v>8</v>
          </cell>
          <cell r="D159">
            <v>8.18</v>
          </cell>
          <cell r="E159">
            <v>1</v>
          </cell>
          <cell r="F159">
            <v>0</v>
          </cell>
          <cell r="G159">
            <v>0</v>
          </cell>
          <cell r="H159">
            <v>0</v>
          </cell>
          <cell r="I159">
            <v>0.81</v>
          </cell>
          <cell r="J159">
            <v>1.73</v>
          </cell>
          <cell r="K159">
            <v>2.54</v>
          </cell>
          <cell r="L159">
            <v>0</v>
          </cell>
          <cell r="M159">
            <v>0</v>
          </cell>
          <cell r="N159">
            <v>0</v>
          </cell>
          <cell r="O159">
            <v>0</v>
          </cell>
          <cell r="P159">
            <v>4</v>
          </cell>
        </row>
        <row r="160">
          <cell r="B160">
            <v>40</v>
          </cell>
          <cell r="C160">
            <v>10</v>
          </cell>
          <cell r="D160">
            <v>9.27</v>
          </cell>
          <cell r="E160">
            <v>1</v>
          </cell>
          <cell r="F160">
            <v>0</v>
          </cell>
          <cell r="G160">
            <v>0</v>
          </cell>
          <cell r="H160">
            <v>0</v>
          </cell>
          <cell r="I160">
            <v>1.01</v>
          </cell>
          <cell r="J160">
            <v>3.04</v>
          </cell>
          <cell r="K160">
            <v>4.05</v>
          </cell>
          <cell r="L160">
            <v>0</v>
          </cell>
          <cell r="M160">
            <v>0</v>
          </cell>
          <cell r="N160">
            <v>0</v>
          </cell>
          <cell r="O160">
            <v>0</v>
          </cell>
          <cell r="P160">
            <v>4</v>
          </cell>
        </row>
        <row r="161">
          <cell r="B161">
            <v>40</v>
          </cell>
          <cell r="C161">
            <v>12</v>
          </cell>
          <cell r="D161">
            <v>10.31</v>
          </cell>
          <cell r="E161">
            <v>1.25</v>
          </cell>
          <cell r="F161">
            <v>0</v>
          </cell>
          <cell r="G161">
            <v>0</v>
          </cell>
          <cell r="H161">
            <v>0</v>
          </cell>
          <cell r="I161">
            <v>1.22</v>
          </cell>
          <cell r="J161">
            <v>4.0199999999999996</v>
          </cell>
          <cell r="K161">
            <v>5.2399999999999993</v>
          </cell>
          <cell r="L161">
            <v>0</v>
          </cell>
          <cell r="M161">
            <v>0</v>
          </cell>
          <cell r="N161">
            <v>0</v>
          </cell>
          <cell r="O161">
            <v>0</v>
          </cell>
          <cell r="P161">
            <v>6</v>
          </cell>
        </row>
        <row r="162">
          <cell r="B162">
            <v>40</v>
          </cell>
          <cell r="C162">
            <v>14</v>
          </cell>
          <cell r="D162">
            <v>11.13</v>
          </cell>
          <cell r="E162">
            <v>1.25</v>
          </cell>
          <cell r="F162">
            <v>0</v>
          </cell>
          <cell r="G162">
            <v>0</v>
          </cell>
          <cell r="H162">
            <v>0</v>
          </cell>
          <cell r="I162">
            <v>1.42</v>
          </cell>
          <cell r="J162">
            <v>5.33</v>
          </cell>
          <cell r="K162">
            <v>6.75</v>
          </cell>
          <cell r="L162">
            <v>0</v>
          </cell>
          <cell r="M162">
            <v>0</v>
          </cell>
          <cell r="N162">
            <v>0</v>
          </cell>
          <cell r="O162">
            <v>0</v>
          </cell>
          <cell r="P162">
            <v>6</v>
          </cell>
        </row>
        <row r="163">
          <cell r="B163">
            <v>40</v>
          </cell>
          <cell r="C163">
            <v>16</v>
          </cell>
          <cell r="D163">
            <v>12.7</v>
          </cell>
          <cell r="E163">
            <v>1.25</v>
          </cell>
          <cell r="F163">
            <v>0</v>
          </cell>
          <cell r="G163">
            <v>0</v>
          </cell>
          <cell r="H163">
            <v>0</v>
          </cell>
          <cell r="I163">
            <v>1.62</v>
          </cell>
          <cell r="J163">
            <v>8.42</v>
          </cell>
          <cell r="K163">
            <v>10.039999999999999</v>
          </cell>
          <cell r="L163">
            <v>0</v>
          </cell>
          <cell r="M163">
            <v>0</v>
          </cell>
          <cell r="N163">
            <v>0</v>
          </cell>
          <cell r="O163">
            <v>0</v>
          </cell>
          <cell r="P163">
            <v>6</v>
          </cell>
        </row>
        <row r="164">
          <cell r="B164">
            <v>40</v>
          </cell>
          <cell r="C164">
            <v>18</v>
          </cell>
          <cell r="D164">
            <v>14.27</v>
          </cell>
          <cell r="E164">
            <v>1.25</v>
          </cell>
          <cell r="F164">
            <v>0</v>
          </cell>
          <cell r="G164">
            <v>0</v>
          </cell>
          <cell r="H164">
            <v>0</v>
          </cell>
          <cell r="I164">
            <v>1.82</v>
          </cell>
          <cell r="J164">
            <v>11.53</v>
          </cell>
          <cell r="K164">
            <v>13.35</v>
          </cell>
          <cell r="L164">
            <v>0</v>
          </cell>
          <cell r="M164">
            <v>0</v>
          </cell>
          <cell r="N164">
            <v>0</v>
          </cell>
          <cell r="O164">
            <v>0</v>
          </cell>
          <cell r="P164">
            <v>6</v>
          </cell>
        </row>
        <row r="165">
          <cell r="B165">
            <v>40</v>
          </cell>
          <cell r="C165">
            <v>20</v>
          </cell>
          <cell r="D165">
            <v>15.09</v>
          </cell>
          <cell r="E165">
            <v>1.5</v>
          </cell>
          <cell r="F165">
            <v>0</v>
          </cell>
          <cell r="G165">
            <v>0</v>
          </cell>
          <cell r="H165">
            <v>0</v>
          </cell>
          <cell r="I165">
            <v>2.0299999999999998</v>
          </cell>
          <cell r="J165">
            <v>14.47</v>
          </cell>
          <cell r="K165">
            <v>16.5</v>
          </cell>
          <cell r="L165">
            <v>0</v>
          </cell>
          <cell r="M165">
            <v>0</v>
          </cell>
          <cell r="N165">
            <v>0</v>
          </cell>
          <cell r="O165">
            <v>0</v>
          </cell>
          <cell r="P165">
            <v>7</v>
          </cell>
        </row>
        <row r="166">
          <cell r="B166">
            <v>40</v>
          </cell>
          <cell r="C166">
            <v>24</v>
          </cell>
          <cell r="D166">
            <v>17.48</v>
          </cell>
          <cell r="E166">
            <v>1.5</v>
          </cell>
          <cell r="F166">
            <v>0</v>
          </cell>
          <cell r="G166">
            <v>0</v>
          </cell>
          <cell r="H166">
            <v>0</v>
          </cell>
          <cell r="I166">
            <v>2.4300000000000002</v>
          </cell>
          <cell r="J166">
            <v>24.57</v>
          </cell>
          <cell r="K166">
            <v>27</v>
          </cell>
          <cell r="L166">
            <v>0</v>
          </cell>
          <cell r="M166">
            <v>0</v>
          </cell>
          <cell r="N166">
            <v>0</v>
          </cell>
          <cell r="O166">
            <v>0</v>
          </cell>
          <cell r="P166">
            <v>8</v>
          </cell>
        </row>
        <row r="167">
          <cell r="B167">
            <v>40</v>
          </cell>
          <cell r="C167">
            <v>32</v>
          </cell>
          <cell r="D167">
            <v>17.48</v>
          </cell>
          <cell r="E167">
            <v>1.5</v>
          </cell>
          <cell r="F167">
            <v>0</v>
          </cell>
          <cell r="G167">
            <v>0</v>
          </cell>
          <cell r="H167">
            <v>0</v>
          </cell>
          <cell r="I167">
            <v>3.24</v>
          </cell>
          <cell r="J167">
            <v>31.26</v>
          </cell>
          <cell r="K167">
            <v>34.5</v>
          </cell>
          <cell r="L167">
            <v>0</v>
          </cell>
          <cell r="M167">
            <v>0</v>
          </cell>
          <cell r="N167">
            <v>0</v>
          </cell>
          <cell r="O167">
            <v>0</v>
          </cell>
          <cell r="P167">
            <v>11</v>
          </cell>
        </row>
        <row r="168">
          <cell r="B168">
            <v>40</v>
          </cell>
          <cell r="C168">
            <v>34</v>
          </cell>
          <cell r="D168">
            <v>17.48</v>
          </cell>
          <cell r="E168">
            <v>1.5</v>
          </cell>
          <cell r="F168">
            <v>0</v>
          </cell>
          <cell r="G168">
            <v>0</v>
          </cell>
          <cell r="H168">
            <v>0</v>
          </cell>
          <cell r="I168">
            <v>3.45</v>
          </cell>
          <cell r="J168">
            <v>34.049999999999997</v>
          </cell>
          <cell r="K168">
            <v>37.5</v>
          </cell>
          <cell r="L168">
            <v>0</v>
          </cell>
          <cell r="M168">
            <v>0</v>
          </cell>
          <cell r="N168">
            <v>0</v>
          </cell>
          <cell r="O168">
            <v>0</v>
          </cell>
          <cell r="P168">
            <v>12</v>
          </cell>
        </row>
        <row r="169">
          <cell r="B169">
            <v>40</v>
          </cell>
          <cell r="C169">
            <v>36</v>
          </cell>
          <cell r="D169">
            <v>19.05</v>
          </cell>
          <cell r="E169">
            <v>2</v>
          </cell>
          <cell r="F169">
            <v>0</v>
          </cell>
          <cell r="G169">
            <v>0</v>
          </cell>
          <cell r="H169">
            <v>0</v>
          </cell>
          <cell r="I169">
            <v>3.65</v>
          </cell>
          <cell r="J169">
            <v>41.34</v>
          </cell>
          <cell r="K169">
            <v>44.99</v>
          </cell>
          <cell r="L169">
            <v>0</v>
          </cell>
          <cell r="M169">
            <v>0</v>
          </cell>
          <cell r="N169">
            <v>0</v>
          </cell>
          <cell r="O169">
            <v>0</v>
          </cell>
          <cell r="P169">
            <v>12</v>
          </cell>
        </row>
        <row r="170">
          <cell r="B170" t="str">
            <v>40S</v>
          </cell>
          <cell r="C170">
            <v>0.125</v>
          </cell>
          <cell r="D170">
            <v>1.73</v>
          </cell>
          <cell r="E170">
            <v>1</v>
          </cell>
          <cell r="F170">
            <v>0</v>
          </cell>
          <cell r="G170">
            <v>0</v>
          </cell>
          <cell r="H170">
            <v>0</v>
          </cell>
          <cell r="I170">
            <v>7.0000000000000007E-2</v>
          </cell>
          <cell r="J170">
            <v>0</v>
          </cell>
          <cell r="K170">
            <v>7.0000000000000007E-2</v>
          </cell>
          <cell r="L170">
            <v>0</v>
          </cell>
          <cell r="M170">
            <v>0</v>
          </cell>
          <cell r="N170">
            <v>0</v>
          </cell>
          <cell r="O170">
            <v>0</v>
          </cell>
          <cell r="P170">
            <v>2</v>
          </cell>
        </row>
        <row r="171">
          <cell r="B171" t="str">
            <v>40S</v>
          </cell>
          <cell r="C171">
            <v>0.125</v>
          </cell>
          <cell r="D171">
            <v>1.73</v>
          </cell>
          <cell r="E171">
            <v>1</v>
          </cell>
          <cell r="F171">
            <v>0</v>
          </cell>
          <cell r="G171">
            <v>0</v>
          </cell>
          <cell r="H171">
            <v>0</v>
          </cell>
          <cell r="I171">
            <v>7.0000000000000007E-2</v>
          </cell>
          <cell r="J171">
            <v>0</v>
          </cell>
          <cell r="K171">
            <v>7.0000000000000007E-2</v>
          </cell>
          <cell r="L171">
            <v>0</v>
          </cell>
          <cell r="M171">
            <v>0</v>
          </cell>
          <cell r="N171">
            <v>0</v>
          </cell>
          <cell r="O171">
            <v>0</v>
          </cell>
          <cell r="P171">
            <v>2</v>
          </cell>
        </row>
        <row r="172">
          <cell r="B172" t="str">
            <v>40S</v>
          </cell>
          <cell r="C172">
            <v>0.125</v>
          </cell>
          <cell r="D172">
            <v>1.73</v>
          </cell>
          <cell r="E172">
            <v>1</v>
          </cell>
          <cell r="F172">
            <v>0</v>
          </cell>
          <cell r="G172">
            <v>0</v>
          </cell>
          <cell r="H172">
            <v>0</v>
          </cell>
          <cell r="I172">
            <v>7.0000000000000007E-2</v>
          </cell>
          <cell r="J172">
            <v>0</v>
          </cell>
          <cell r="K172">
            <v>7.0000000000000007E-2</v>
          </cell>
          <cell r="L172">
            <v>0</v>
          </cell>
          <cell r="M172">
            <v>0</v>
          </cell>
          <cell r="N172">
            <v>0</v>
          </cell>
          <cell r="O172">
            <v>0</v>
          </cell>
          <cell r="P172">
            <v>2</v>
          </cell>
        </row>
        <row r="173">
          <cell r="B173" t="str">
            <v>40S</v>
          </cell>
          <cell r="C173">
            <v>0.25</v>
          </cell>
          <cell r="D173">
            <v>2.2400000000000002</v>
          </cell>
          <cell r="E173">
            <v>1</v>
          </cell>
          <cell r="F173">
            <v>0</v>
          </cell>
          <cell r="G173">
            <v>0</v>
          </cell>
          <cell r="H173">
            <v>0</v>
          </cell>
          <cell r="I173">
            <v>7.0000000000000007E-2</v>
          </cell>
          <cell r="J173">
            <v>0</v>
          </cell>
          <cell r="K173">
            <v>7.0000000000000007E-2</v>
          </cell>
          <cell r="L173">
            <v>0</v>
          </cell>
          <cell r="M173">
            <v>0</v>
          </cell>
          <cell r="N173">
            <v>0</v>
          </cell>
          <cell r="O173">
            <v>0</v>
          </cell>
          <cell r="P173">
            <v>2</v>
          </cell>
        </row>
        <row r="174">
          <cell r="B174" t="str">
            <v>40S</v>
          </cell>
          <cell r="C174">
            <v>0.25</v>
          </cell>
          <cell r="D174">
            <v>2.2400000000000002</v>
          </cell>
          <cell r="E174">
            <v>1</v>
          </cell>
          <cell r="F174">
            <v>0</v>
          </cell>
          <cell r="G174">
            <v>0</v>
          </cell>
          <cell r="H174">
            <v>0</v>
          </cell>
          <cell r="I174">
            <v>7.0000000000000007E-2</v>
          </cell>
          <cell r="J174">
            <v>0</v>
          </cell>
          <cell r="K174">
            <v>7.0000000000000007E-2</v>
          </cell>
          <cell r="L174">
            <v>0</v>
          </cell>
          <cell r="M174">
            <v>0</v>
          </cell>
          <cell r="N174">
            <v>0</v>
          </cell>
          <cell r="O174">
            <v>0</v>
          </cell>
          <cell r="P174">
            <v>2</v>
          </cell>
        </row>
        <row r="175">
          <cell r="B175" t="str">
            <v>40S</v>
          </cell>
          <cell r="C175">
            <v>0.25</v>
          </cell>
          <cell r="D175">
            <v>2.2400000000000002</v>
          </cell>
          <cell r="E175">
            <v>1</v>
          </cell>
          <cell r="F175">
            <v>0</v>
          </cell>
          <cell r="G175">
            <v>0</v>
          </cell>
          <cell r="H175">
            <v>0</v>
          </cell>
          <cell r="I175">
            <v>7.0000000000000007E-2</v>
          </cell>
          <cell r="J175">
            <v>0</v>
          </cell>
          <cell r="K175">
            <v>7.0000000000000007E-2</v>
          </cell>
          <cell r="L175">
            <v>0</v>
          </cell>
          <cell r="M175">
            <v>0</v>
          </cell>
          <cell r="N175">
            <v>0</v>
          </cell>
          <cell r="O175">
            <v>0</v>
          </cell>
          <cell r="P175">
            <v>2</v>
          </cell>
        </row>
        <row r="176">
          <cell r="B176" t="str">
            <v>40S</v>
          </cell>
          <cell r="C176">
            <v>0.375</v>
          </cell>
          <cell r="D176">
            <v>2.31</v>
          </cell>
          <cell r="E176">
            <v>1</v>
          </cell>
          <cell r="F176">
            <v>0</v>
          </cell>
          <cell r="G176">
            <v>0</v>
          </cell>
          <cell r="H176">
            <v>0</v>
          </cell>
          <cell r="I176">
            <v>7.0000000000000007E-2</v>
          </cell>
          <cell r="J176">
            <v>0</v>
          </cell>
          <cell r="K176">
            <v>7.0000000000000007E-2</v>
          </cell>
          <cell r="L176">
            <v>0</v>
          </cell>
          <cell r="M176">
            <v>0</v>
          </cell>
          <cell r="N176">
            <v>0</v>
          </cell>
          <cell r="O176">
            <v>0</v>
          </cell>
          <cell r="P176">
            <v>2</v>
          </cell>
        </row>
        <row r="177">
          <cell r="B177" t="str">
            <v>40S</v>
          </cell>
          <cell r="C177">
            <v>0.375</v>
          </cell>
          <cell r="D177">
            <v>2.31</v>
          </cell>
          <cell r="E177">
            <v>1</v>
          </cell>
          <cell r="F177">
            <v>0</v>
          </cell>
          <cell r="G177">
            <v>0</v>
          </cell>
          <cell r="H177">
            <v>0</v>
          </cell>
          <cell r="I177">
            <v>7.0000000000000007E-2</v>
          </cell>
          <cell r="J177">
            <v>0</v>
          </cell>
          <cell r="K177">
            <v>7.0000000000000007E-2</v>
          </cell>
          <cell r="L177">
            <v>0</v>
          </cell>
          <cell r="M177">
            <v>0</v>
          </cell>
          <cell r="N177">
            <v>0</v>
          </cell>
          <cell r="O177">
            <v>0</v>
          </cell>
          <cell r="P177">
            <v>2</v>
          </cell>
        </row>
        <row r="178">
          <cell r="B178" t="str">
            <v>40S</v>
          </cell>
          <cell r="C178">
            <v>0.375</v>
          </cell>
          <cell r="D178">
            <v>2.31</v>
          </cell>
          <cell r="E178">
            <v>1</v>
          </cell>
          <cell r="F178">
            <v>0</v>
          </cell>
          <cell r="G178">
            <v>0</v>
          </cell>
          <cell r="H178">
            <v>0</v>
          </cell>
          <cell r="I178">
            <v>7.0000000000000007E-2</v>
          </cell>
          <cell r="J178">
            <v>0</v>
          </cell>
          <cell r="K178">
            <v>7.0000000000000007E-2</v>
          </cell>
          <cell r="L178">
            <v>0</v>
          </cell>
          <cell r="M178">
            <v>0</v>
          </cell>
          <cell r="N178">
            <v>0</v>
          </cell>
          <cell r="O178">
            <v>0</v>
          </cell>
          <cell r="P178">
            <v>2</v>
          </cell>
        </row>
        <row r="179">
          <cell r="B179" t="str">
            <v>40S</v>
          </cell>
          <cell r="C179">
            <v>0.5</v>
          </cell>
          <cell r="D179">
            <v>2.77</v>
          </cell>
          <cell r="E179">
            <v>1</v>
          </cell>
          <cell r="F179">
            <v>0</v>
          </cell>
          <cell r="G179">
            <v>0</v>
          </cell>
          <cell r="H179">
            <v>0</v>
          </cell>
          <cell r="I179">
            <v>7.0000000000000007E-2</v>
          </cell>
          <cell r="J179">
            <v>0</v>
          </cell>
          <cell r="K179">
            <v>7.0000000000000007E-2</v>
          </cell>
          <cell r="L179">
            <v>0</v>
          </cell>
          <cell r="M179">
            <v>0</v>
          </cell>
          <cell r="N179">
            <v>0</v>
          </cell>
          <cell r="O179">
            <v>0</v>
          </cell>
          <cell r="P179">
            <v>2</v>
          </cell>
        </row>
        <row r="180">
          <cell r="B180" t="str">
            <v>40S</v>
          </cell>
          <cell r="C180">
            <v>0.5</v>
          </cell>
          <cell r="D180">
            <v>2.77</v>
          </cell>
          <cell r="E180">
            <v>1</v>
          </cell>
          <cell r="F180">
            <v>0</v>
          </cell>
          <cell r="G180">
            <v>0</v>
          </cell>
          <cell r="H180">
            <v>0</v>
          </cell>
          <cell r="I180">
            <v>7.0000000000000007E-2</v>
          </cell>
          <cell r="J180">
            <v>0</v>
          </cell>
          <cell r="K180">
            <v>7.0000000000000007E-2</v>
          </cell>
          <cell r="L180">
            <v>0</v>
          </cell>
          <cell r="M180">
            <v>0</v>
          </cell>
          <cell r="N180">
            <v>0</v>
          </cell>
          <cell r="O180">
            <v>0</v>
          </cell>
          <cell r="P180">
            <v>2</v>
          </cell>
        </row>
        <row r="181">
          <cell r="B181" t="str">
            <v>40S</v>
          </cell>
          <cell r="C181">
            <v>0.5</v>
          </cell>
          <cell r="D181">
            <v>2.77</v>
          </cell>
          <cell r="E181">
            <v>1</v>
          </cell>
          <cell r="F181">
            <v>0</v>
          </cell>
          <cell r="G181">
            <v>0</v>
          </cell>
          <cell r="H181">
            <v>0</v>
          </cell>
          <cell r="I181">
            <v>7.0000000000000007E-2</v>
          </cell>
          <cell r="J181">
            <v>0</v>
          </cell>
          <cell r="K181">
            <v>7.0000000000000007E-2</v>
          </cell>
          <cell r="L181">
            <v>0</v>
          </cell>
          <cell r="M181">
            <v>0</v>
          </cell>
          <cell r="N181">
            <v>0</v>
          </cell>
          <cell r="O181">
            <v>0</v>
          </cell>
          <cell r="P181">
            <v>2</v>
          </cell>
        </row>
        <row r="182">
          <cell r="B182" t="str">
            <v>40S</v>
          </cell>
          <cell r="C182">
            <v>0.75</v>
          </cell>
          <cell r="D182">
            <v>2.87</v>
          </cell>
          <cell r="E182">
            <v>1</v>
          </cell>
          <cell r="F182">
            <v>0</v>
          </cell>
          <cell r="G182">
            <v>0</v>
          </cell>
          <cell r="H182">
            <v>0</v>
          </cell>
          <cell r="I182">
            <v>7.0000000000000007E-2</v>
          </cell>
          <cell r="J182">
            <v>0</v>
          </cell>
          <cell r="K182">
            <v>7.0000000000000007E-2</v>
          </cell>
          <cell r="L182">
            <v>0</v>
          </cell>
          <cell r="M182">
            <v>0</v>
          </cell>
          <cell r="N182">
            <v>0</v>
          </cell>
          <cell r="O182">
            <v>0</v>
          </cell>
          <cell r="P182">
            <v>2</v>
          </cell>
        </row>
        <row r="183">
          <cell r="B183" t="str">
            <v>40S</v>
          </cell>
          <cell r="C183">
            <v>0.75</v>
          </cell>
          <cell r="D183">
            <v>2.87</v>
          </cell>
          <cell r="E183">
            <v>1</v>
          </cell>
          <cell r="F183">
            <v>0</v>
          </cell>
          <cell r="G183">
            <v>0</v>
          </cell>
          <cell r="H183">
            <v>0</v>
          </cell>
          <cell r="I183">
            <v>7.0000000000000007E-2</v>
          </cell>
          <cell r="J183">
            <v>0</v>
          </cell>
          <cell r="K183">
            <v>7.0000000000000007E-2</v>
          </cell>
          <cell r="L183">
            <v>0</v>
          </cell>
          <cell r="M183">
            <v>0</v>
          </cell>
          <cell r="N183">
            <v>0</v>
          </cell>
          <cell r="O183">
            <v>0</v>
          </cell>
          <cell r="P183">
            <v>2</v>
          </cell>
        </row>
        <row r="184">
          <cell r="B184" t="str">
            <v>40S</v>
          </cell>
          <cell r="C184">
            <v>0.75</v>
          </cell>
          <cell r="D184">
            <v>2.87</v>
          </cell>
          <cell r="E184">
            <v>1</v>
          </cell>
          <cell r="F184">
            <v>0</v>
          </cell>
          <cell r="G184">
            <v>0</v>
          </cell>
          <cell r="H184">
            <v>0</v>
          </cell>
          <cell r="I184">
            <v>7.0000000000000007E-2</v>
          </cell>
          <cell r="J184">
            <v>0</v>
          </cell>
          <cell r="K184">
            <v>7.0000000000000007E-2</v>
          </cell>
          <cell r="L184">
            <v>0</v>
          </cell>
          <cell r="M184">
            <v>0</v>
          </cell>
          <cell r="N184">
            <v>0</v>
          </cell>
          <cell r="O184">
            <v>0</v>
          </cell>
          <cell r="P184">
            <v>2</v>
          </cell>
        </row>
        <row r="185">
          <cell r="B185" t="str">
            <v>40S</v>
          </cell>
          <cell r="C185">
            <v>1</v>
          </cell>
          <cell r="D185">
            <v>3.38</v>
          </cell>
          <cell r="E185">
            <v>1</v>
          </cell>
          <cell r="F185">
            <v>0</v>
          </cell>
          <cell r="G185">
            <v>0</v>
          </cell>
          <cell r="H185">
            <v>0</v>
          </cell>
          <cell r="I185">
            <v>0.12</v>
          </cell>
          <cell r="J185">
            <v>0</v>
          </cell>
          <cell r="K185">
            <v>0.12</v>
          </cell>
          <cell r="L185">
            <v>0</v>
          </cell>
          <cell r="M185">
            <v>0</v>
          </cell>
          <cell r="N185">
            <v>0</v>
          </cell>
          <cell r="O185">
            <v>0</v>
          </cell>
          <cell r="P185">
            <v>2</v>
          </cell>
        </row>
        <row r="186">
          <cell r="B186" t="str">
            <v>40S</v>
          </cell>
          <cell r="C186">
            <v>1</v>
          </cell>
          <cell r="D186">
            <v>3.38</v>
          </cell>
          <cell r="E186">
            <v>1</v>
          </cell>
          <cell r="F186">
            <v>0</v>
          </cell>
          <cell r="G186">
            <v>0</v>
          </cell>
          <cell r="H186">
            <v>0</v>
          </cell>
          <cell r="I186">
            <v>0.12</v>
          </cell>
          <cell r="J186">
            <v>0</v>
          </cell>
          <cell r="K186">
            <v>0.12</v>
          </cell>
          <cell r="L186">
            <v>0</v>
          </cell>
          <cell r="M186">
            <v>0</v>
          </cell>
          <cell r="N186">
            <v>0</v>
          </cell>
          <cell r="O186">
            <v>0</v>
          </cell>
          <cell r="P186">
            <v>2</v>
          </cell>
        </row>
        <row r="187">
          <cell r="B187" t="str">
            <v>40S</v>
          </cell>
          <cell r="C187">
            <v>1</v>
          </cell>
          <cell r="D187">
            <v>3.38</v>
          </cell>
          <cell r="E187">
            <v>1</v>
          </cell>
          <cell r="F187">
            <v>0</v>
          </cell>
          <cell r="G187">
            <v>0</v>
          </cell>
          <cell r="H187">
            <v>0</v>
          </cell>
          <cell r="I187">
            <v>0.12</v>
          </cell>
          <cell r="J187">
            <v>0</v>
          </cell>
          <cell r="K187">
            <v>0.12</v>
          </cell>
          <cell r="L187">
            <v>0</v>
          </cell>
          <cell r="M187">
            <v>0</v>
          </cell>
          <cell r="N187">
            <v>0</v>
          </cell>
          <cell r="O187">
            <v>0</v>
          </cell>
          <cell r="P187">
            <v>2</v>
          </cell>
        </row>
        <row r="188">
          <cell r="B188" t="str">
            <v>40S</v>
          </cell>
          <cell r="C188">
            <v>1.25</v>
          </cell>
          <cell r="D188">
            <v>3.56</v>
          </cell>
          <cell r="E188">
            <v>1</v>
          </cell>
          <cell r="F188">
            <v>0</v>
          </cell>
          <cell r="G188">
            <v>0</v>
          </cell>
          <cell r="H188">
            <v>0</v>
          </cell>
          <cell r="I188">
            <v>0.15</v>
          </cell>
          <cell r="J188">
            <v>0</v>
          </cell>
          <cell r="K188">
            <v>0.15</v>
          </cell>
          <cell r="L188">
            <v>0</v>
          </cell>
          <cell r="M188">
            <v>0</v>
          </cell>
          <cell r="N188">
            <v>0</v>
          </cell>
          <cell r="O188">
            <v>0</v>
          </cell>
          <cell r="P188">
            <v>2</v>
          </cell>
        </row>
        <row r="189">
          <cell r="B189" t="str">
            <v>40S</v>
          </cell>
          <cell r="C189">
            <v>1.25</v>
          </cell>
          <cell r="D189">
            <v>3.56</v>
          </cell>
          <cell r="E189">
            <v>1</v>
          </cell>
          <cell r="F189">
            <v>0</v>
          </cell>
          <cell r="G189">
            <v>0</v>
          </cell>
          <cell r="H189">
            <v>0</v>
          </cell>
          <cell r="I189">
            <v>0.15</v>
          </cell>
          <cell r="J189">
            <v>0</v>
          </cell>
          <cell r="K189">
            <v>0.15</v>
          </cell>
          <cell r="L189">
            <v>0</v>
          </cell>
          <cell r="M189">
            <v>0</v>
          </cell>
          <cell r="N189">
            <v>0</v>
          </cell>
          <cell r="O189">
            <v>0</v>
          </cell>
          <cell r="P189">
            <v>2</v>
          </cell>
        </row>
        <row r="190">
          <cell r="B190" t="str">
            <v>40S</v>
          </cell>
          <cell r="C190">
            <v>1.25</v>
          </cell>
          <cell r="D190">
            <v>3.56</v>
          </cell>
          <cell r="E190">
            <v>1</v>
          </cell>
          <cell r="F190">
            <v>0</v>
          </cell>
          <cell r="G190">
            <v>0</v>
          </cell>
          <cell r="H190">
            <v>0</v>
          </cell>
          <cell r="I190">
            <v>0.15</v>
          </cell>
          <cell r="J190">
            <v>8.42</v>
          </cell>
          <cell r="K190">
            <v>0.15</v>
          </cell>
          <cell r="L190">
            <v>0</v>
          </cell>
          <cell r="M190">
            <v>0</v>
          </cell>
          <cell r="N190">
            <v>0</v>
          </cell>
          <cell r="O190">
            <v>0</v>
          </cell>
          <cell r="P190">
            <v>2</v>
          </cell>
        </row>
        <row r="191">
          <cell r="B191" t="str">
            <v>40S</v>
          </cell>
          <cell r="C191">
            <v>1.5</v>
          </cell>
          <cell r="D191">
            <v>3.68</v>
          </cell>
          <cell r="E191">
            <v>1</v>
          </cell>
          <cell r="F191">
            <v>0</v>
          </cell>
          <cell r="G191">
            <v>0</v>
          </cell>
          <cell r="H191">
            <v>0</v>
          </cell>
          <cell r="I191">
            <v>0.15</v>
          </cell>
          <cell r="J191">
            <v>0</v>
          </cell>
          <cell r="K191">
            <v>0.15</v>
          </cell>
          <cell r="L191">
            <v>0</v>
          </cell>
          <cell r="M191">
            <v>0</v>
          </cell>
          <cell r="N191">
            <v>0</v>
          </cell>
          <cell r="O191">
            <v>0</v>
          </cell>
          <cell r="P191">
            <v>2</v>
          </cell>
        </row>
        <row r="192">
          <cell r="B192" t="str">
            <v>40S</v>
          </cell>
          <cell r="C192">
            <v>1.5</v>
          </cell>
          <cell r="D192">
            <v>3.68</v>
          </cell>
          <cell r="E192">
            <v>1</v>
          </cell>
          <cell r="F192">
            <v>0</v>
          </cell>
          <cell r="G192">
            <v>0</v>
          </cell>
          <cell r="H192">
            <v>0</v>
          </cell>
          <cell r="I192">
            <v>0.15</v>
          </cell>
          <cell r="J192">
            <v>0</v>
          </cell>
          <cell r="K192">
            <v>0.15</v>
          </cell>
          <cell r="L192">
            <v>0</v>
          </cell>
          <cell r="M192">
            <v>0</v>
          </cell>
          <cell r="N192">
            <v>0</v>
          </cell>
          <cell r="O192">
            <v>0</v>
          </cell>
          <cell r="P192">
            <v>2</v>
          </cell>
        </row>
        <row r="193">
          <cell r="B193" t="str">
            <v>40S</v>
          </cell>
          <cell r="C193">
            <v>1.5</v>
          </cell>
          <cell r="D193">
            <v>3.68</v>
          </cell>
          <cell r="E193">
            <v>1</v>
          </cell>
          <cell r="F193">
            <v>0</v>
          </cell>
          <cell r="G193">
            <v>0</v>
          </cell>
          <cell r="H193">
            <v>0</v>
          </cell>
          <cell r="I193">
            <v>0.15</v>
          </cell>
          <cell r="J193">
            <v>0</v>
          </cell>
          <cell r="K193">
            <v>0.15</v>
          </cell>
          <cell r="L193">
            <v>0</v>
          </cell>
          <cell r="M193">
            <v>0</v>
          </cell>
          <cell r="N193">
            <v>0</v>
          </cell>
          <cell r="O193">
            <v>0</v>
          </cell>
          <cell r="P193">
            <v>2</v>
          </cell>
        </row>
        <row r="194">
          <cell r="B194" t="str">
            <v>40S</v>
          </cell>
          <cell r="C194">
            <v>2</v>
          </cell>
          <cell r="D194">
            <v>3.91</v>
          </cell>
          <cell r="E194">
            <v>1</v>
          </cell>
          <cell r="F194">
            <v>0</v>
          </cell>
          <cell r="G194">
            <v>0</v>
          </cell>
          <cell r="H194">
            <v>0</v>
          </cell>
          <cell r="I194">
            <v>0.3</v>
          </cell>
          <cell r="J194">
            <v>0</v>
          </cell>
          <cell r="K194">
            <v>0.3</v>
          </cell>
          <cell r="L194">
            <v>0</v>
          </cell>
          <cell r="M194">
            <v>0</v>
          </cell>
          <cell r="N194">
            <v>0</v>
          </cell>
          <cell r="O194">
            <v>0</v>
          </cell>
          <cell r="P194">
            <v>2</v>
          </cell>
        </row>
        <row r="195">
          <cell r="B195" t="str">
            <v>40S</v>
          </cell>
          <cell r="C195">
            <v>2</v>
          </cell>
          <cell r="D195">
            <v>3.91</v>
          </cell>
          <cell r="E195">
            <v>1</v>
          </cell>
          <cell r="F195">
            <v>0</v>
          </cell>
          <cell r="G195">
            <v>0</v>
          </cell>
          <cell r="H195">
            <v>0</v>
          </cell>
          <cell r="I195">
            <v>0.3</v>
          </cell>
          <cell r="J195">
            <v>0</v>
          </cell>
          <cell r="K195">
            <v>0.3</v>
          </cell>
          <cell r="L195">
            <v>2</v>
          </cell>
          <cell r="M195">
            <v>0</v>
          </cell>
          <cell r="N195">
            <v>4.1166770151461775E-312</v>
          </cell>
          <cell r="O195" t="str">
            <v>40S</v>
          </cell>
          <cell r="P195">
            <v>2</v>
          </cell>
          <cell r="Q195">
            <v>3.9099923706054689</v>
          </cell>
          <cell r="R195">
            <v>1</v>
          </cell>
        </row>
        <row r="196">
          <cell r="B196" t="str">
            <v>40S</v>
          </cell>
          <cell r="C196">
            <v>2</v>
          </cell>
          <cell r="D196">
            <v>3.91</v>
          </cell>
          <cell r="E196">
            <v>1</v>
          </cell>
          <cell r="F196">
            <v>0</v>
          </cell>
          <cell r="G196">
            <v>0</v>
          </cell>
          <cell r="H196">
            <v>0</v>
          </cell>
          <cell r="I196">
            <v>0.3</v>
          </cell>
          <cell r="J196">
            <v>0</v>
          </cell>
          <cell r="K196">
            <v>0.3</v>
          </cell>
          <cell r="L196">
            <v>0</v>
          </cell>
          <cell r="M196">
            <v>0</v>
          </cell>
          <cell r="N196">
            <v>0</v>
          </cell>
          <cell r="O196">
            <v>0</v>
          </cell>
          <cell r="P196">
            <v>2</v>
          </cell>
        </row>
        <row r="197">
          <cell r="B197" t="str">
            <v>40S</v>
          </cell>
          <cell r="C197">
            <v>2.5</v>
          </cell>
          <cell r="D197">
            <v>5.16</v>
          </cell>
          <cell r="E197">
            <v>1</v>
          </cell>
          <cell r="F197">
            <v>0</v>
          </cell>
          <cell r="G197">
            <v>0</v>
          </cell>
          <cell r="H197">
            <v>0</v>
          </cell>
          <cell r="I197">
            <v>0.25</v>
          </cell>
          <cell r="J197">
            <v>0.2</v>
          </cell>
          <cell r="K197">
            <v>0.45</v>
          </cell>
          <cell r="L197">
            <v>0</v>
          </cell>
          <cell r="M197">
            <v>0</v>
          </cell>
          <cell r="N197">
            <v>0</v>
          </cell>
          <cell r="O197">
            <v>0</v>
          </cell>
          <cell r="P197">
            <v>2</v>
          </cell>
        </row>
        <row r="198">
          <cell r="B198" t="str">
            <v>40S</v>
          </cell>
          <cell r="C198">
            <v>3</v>
          </cell>
          <cell r="D198">
            <v>5.49</v>
          </cell>
          <cell r="E198">
            <v>1</v>
          </cell>
          <cell r="F198">
            <v>0</v>
          </cell>
          <cell r="G198">
            <v>0</v>
          </cell>
          <cell r="H198">
            <v>0</v>
          </cell>
          <cell r="I198">
            <v>0.3</v>
          </cell>
          <cell r="J198">
            <v>0.3</v>
          </cell>
          <cell r="K198">
            <v>0.6</v>
          </cell>
          <cell r="L198">
            <v>0</v>
          </cell>
          <cell r="M198">
            <v>0</v>
          </cell>
          <cell r="N198">
            <v>0</v>
          </cell>
          <cell r="O198">
            <v>0</v>
          </cell>
          <cell r="P198">
            <v>2</v>
          </cell>
        </row>
        <row r="199">
          <cell r="B199" t="str">
            <v>40S</v>
          </cell>
          <cell r="C199">
            <v>3.5</v>
          </cell>
          <cell r="D199">
            <v>5.74</v>
          </cell>
          <cell r="E199">
            <v>1</v>
          </cell>
          <cell r="F199">
            <v>0</v>
          </cell>
          <cell r="G199">
            <v>0</v>
          </cell>
          <cell r="H199">
            <v>0</v>
          </cell>
          <cell r="I199">
            <v>0.35</v>
          </cell>
          <cell r="J199">
            <v>0.4</v>
          </cell>
          <cell r="K199">
            <v>0.75</v>
          </cell>
          <cell r="L199">
            <v>0</v>
          </cell>
          <cell r="M199">
            <v>0</v>
          </cell>
          <cell r="N199">
            <v>0</v>
          </cell>
          <cell r="O199">
            <v>0</v>
          </cell>
          <cell r="P199">
            <v>3</v>
          </cell>
        </row>
        <row r="200">
          <cell r="B200" t="str">
            <v>40S</v>
          </cell>
          <cell r="C200">
            <v>4</v>
          </cell>
          <cell r="D200">
            <v>6.02</v>
          </cell>
          <cell r="E200">
            <v>1</v>
          </cell>
          <cell r="F200">
            <v>0</v>
          </cell>
          <cell r="G200">
            <v>0</v>
          </cell>
          <cell r="H200">
            <v>0</v>
          </cell>
          <cell r="I200">
            <v>0.41</v>
          </cell>
          <cell r="J200">
            <v>0.49</v>
          </cell>
          <cell r="K200">
            <v>0.89999999999999991</v>
          </cell>
          <cell r="L200">
            <v>0</v>
          </cell>
          <cell r="M200">
            <v>0</v>
          </cell>
          <cell r="N200">
            <v>0</v>
          </cell>
          <cell r="O200">
            <v>0</v>
          </cell>
          <cell r="P200">
            <v>3</v>
          </cell>
        </row>
        <row r="201">
          <cell r="B201" t="str">
            <v>40S</v>
          </cell>
          <cell r="C201">
            <v>5</v>
          </cell>
          <cell r="D201">
            <v>6.55</v>
          </cell>
          <cell r="E201">
            <v>1</v>
          </cell>
          <cell r="F201">
            <v>0</v>
          </cell>
          <cell r="G201">
            <v>0</v>
          </cell>
          <cell r="H201">
            <v>0</v>
          </cell>
          <cell r="I201">
            <v>0.51</v>
          </cell>
          <cell r="J201">
            <v>0.54</v>
          </cell>
          <cell r="K201">
            <v>1.05</v>
          </cell>
          <cell r="L201">
            <v>0</v>
          </cell>
          <cell r="M201">
            <v>0</v>
          </cell>
          <cell r="N201">
            <v>0</v>
          </cell>
          <cell r="O201">
            <v>0</v>
          </cell>
          <cell r="P201">
            <v>4</v>
          </cell>
        </row>
        <row r="202">
          <cell r="B202" t="str">
            <v>40S</v>
          </cell>
          <cell r="C202">
            <v>6</v>
          </cell>
          <cell r="D202">
            <v>7.11</v>
          </cell>
          <cell r="E202">
            <v>1</v>
          </cell>
          <cell r="F202">
            <v>0</v>
          </cell>
          <cell r="G202">
            <v>0</v>
          </cell>
          <cell r="H202">
            <v>0</v>
          </cell>
          <cell r="I202">
            <v>0.61</v>
          </cell>
          <cell r="J202">
            <v>1.04</v>
          </cell>
          <cell r="K202">
            <v>1.65</v>
          </cell>
          <cell r="L202">
            <v>0</v>
          </cell>
          <cell r="M202">
            <v>0</v>
          </cell>
          <cell r="N202">
            <v>0</v>
          </cell>
          <cell r="O202">
            <v>0</v>
          </cell>
          <cell r="P202">
            <v>4</v>
          </cell>
        </row>
        <row r="203">
          <cell r="B203" t="str">
            <v>40S</v>
          </cell>
          <cell r="C203">
            <v>8</v>
          </cell>
          <cell r="D203">
            <v>8.18</v>
          </cell>
          <cell r="E203">
            <v>1</v>
          </cell>
          <cell r="F203">
            <v>0</v>
          </cell>
          <cell r="G203">
            <v>0</v>
          </cell>
          <cell r="H203">
            <v>0</v>
          </cell>
          <cell r="I203">
            <v>0.81</v>
          </cell>
          <cell r="J203">
            <v>1.73</v>
          </cell>
          <cell r="K203">
            <v>2.54</v>
          </cell>
          <cell r="L203">
            <v>0</v>
          </cell>
          <cell r="M203">
            <v>0</v>
          </cell>
          <cell r="N203">
            <v>0</v>
          </cell>
          <cell r="O203">
            <v>0</v>
          </cell>
          <cell r="P203">
            <v>4</v>
          </cell>
        </row>
        <row r="204">
          <cell r="B204" t="str">
            <v>40S</v>
          </cell>
          <cell r="C204">
            <v>10</v>
          </cell>
          <cell r="D204">
            <v>9.27</v>
          </cell>
          <cell r="E204">
            <v>1</v>
          </cell>
          <cell r="F204">
            <v>0</v>
          </cell>
          <cell r="G204">
            <v>0</v>
          </cell>
          <cell r="H204">
            <v>0</v>
          </cell>
          <cell r="I204">
            <v>1.01</v>
          </cell>
          <cell r="J204">
            <v>3.04</v>
          </cell>
          <cell r="K204">
            <v>4.05</v>
          </cell>
          <cell r="L204">
            <v>0</v>
          </cell>
          <cell r="M204">
            <v>0</v>
          </cell>
          <cell r="N204">
            <v>0</v>
          </cell>
          <cell r="O204">
            <v>0</v>
          </cell>
          <cell r="P204">
            <v>4</v>
          </cell>
        </row>
        <row r="205">
          <cell r="B205" t="str">
            <v>40S</v>
          </cell>
          <cell r="C205">
            <v>12</v>
          </cell>
          <cell r="D205">
            <v>9.5299999999999994</v>
          </cell>
          <cell r="E205">
            <v>1</v>
          </cell>
          <cell r="F205">
            <v>0</v>
          </cell>
          <cell r="G205">
            <v>0</v>
          </cell>
          <cell r="H205">
            <v>0</v>
          </cell>
          <cell r="I205">
            <v>1.22</v>
          </cell>
          <cell r="J205">
            <v>3.28</v>
          </cell>
          <cell r="K205">
            <v>4.5</v>
          </cell>
          <cell r="L205">
            <v>0</v>
          </cell>
          <cell r="M205">
            <v>0</v>
          </cell>
          <cell r="N205">
            <v>0</v>
          </cell>
          <cell r="O205">
            <v>0</v>
          </cell>
          <cell r="P205">
            <v>6</v>
          </cell>
        </row>
        <row r="206">
          <cell r="B206">
            <v>60</v>
          </cell>
          <cell r="C206">
            <v>8</v>
          </cell>
          <cell r="D206">
            <v>10.31</v>
          </cell>
          <cell r="E206">
            <v>1.25</v>
          </cell>
          <cell r="F206">
            <v>0</v>
          </cell>
          <cell r="G206">
            <v>0</v>
          </cell>
          <cell r="H206">
            <v>0</v>
          </cell>
          <cell r="I206">
            <v>0.81</v>
          </cell>
          <cell r="J206">
            <v>2.64</v>
          </cell>
          <cell r="K206">
            <v>3.45</v>
          </cell>
          <cell r="L206">
            <v>0</v>
          </cell>
          <cell r="M206">
            <v>0</v>
          </cell>
          <cell r="N206">
            <v>0</v>
          </cell>
          <cell r="O206">
            <v>0</v>
          </cell>
          <cell r="P206">
            <v>4</v>
          </cell>
        </row>
        <row r="207">
          <cell r="B207">
            <v>60</v>
          </cell>
          <cell r="C207">
            <v>10</v>
          </cell>
          <cell r="D207">
            <v>12.7</v>
          </cell>
          <cell r="E207">
            <v>1.25</v>
          </cell>
          <cell r="F207">
            <v>0</v>
          </cell>
          <cell r="G207">
            <v>0</v>
          </cell>
          <cell r="H207">
            <v>0</v>
          </cell>
          <cell r="I207">
            <v>1.01</v>
          </cell>
          <cell r="J207">
            <v>5.74</v>
          </cell>
          <cell r="K207">
            <v>6.75</v>
          </cell>
          <cell r="L207">
            <v>0</v>
          </cell>
          <cell r="M207">
            <v>0</v>
          </cell>
          <cell r="N207">
            <v>0</v>
          </cell>
          <cell r="O207">
            <v>0</v>
          </cell>
          <cell r="P207">
            <v>4</v>
          </cell>
        </row>
        <row r="208">
          <cell r="B208">
            <v>60</v>
          </cell>
          <cell r="C208">
            <v>12</v>
          </cell>
          <cell r="D208">
            <v>14.27</v>
          </cell>
          <cell r="E208">
            <v>1.25</v>
          </cell>
          <cell r="F208">
            <v>0</v>
          </cell>
          <cell r="G208">
            <v>0</v>
          </cell>
          <cell r="H208">
            <v>0</v>
          </cell>
          <cell r="I208">
            <v>1.22</v>
          </cell>
          <cell r="J208">
            <v>8.3800000000000008</v>
          </cell>
          <cell r="K208">
            <v>9.6000000000000014</v>
          </cell>
          <cell r="L208">
            <v>0</v>
          </cell>
          <cell r="M208">
            <v>0</v>
          </cell>
          <cell r="N208">
            <v>0</v>
          </cell>
          <cell r="O208">
            <v>0</v>
          </cell>
          <cell r="P208">
            <v>6</v>
          </cell>
        </row>
        <row r="209">
          <cell r="B209">
            <v>60</v>
          </cell>
          <cell r="C209">
            <v>14</v>
          </cell>
          <cell r="D209">
            <v>15.09</v>
          </cell>
          <cell r="E209">
            <v>1.5</v>
          </cell>
          <cell r="F209">
            <v>0</v>
          </cell>
          <cell r="G209">
            <v>0</v>
          </cell>
          <cell r="H209">
            <v>0</v>
          </cell>
          <cell r="I209">
            <v>1.42</v>
          </cell>
          <cell r="J209">
            <v>9.9700000000000006</v>
          </cell>
          <cell r="K209">
            <v>11.39</v>
          </cell>
          <cell r="L209">
            <v>0</v>
          </cell>
          <cell r="M209">
            <v>0</v>
          </cell>
          <cell r="N209">
            <v>0</v>
          </cell>
          <cell r="O209">
            <v>0</v>
          </cell>
          <cell r="P209">
            <v>6</v>
          </cell>
        </row>
        <row r="210">
          <cell r="B210">
            <v>60</v>
          </cell>
          <cell r="C210">
            <v>16</v>
          </cell>
          <cell r="D210">
            <v>16.66</v>
          </cell>
          <cell r="E210">
            <v>1.5</v>
          </cell>
          <cell r="F210">
            <v>0</v>
          </cell>
          <cell r="G210">
            <v>0</v>
          </cell>
          <cell r="H210">
            <v>0</v>
          </cell>
          <cell r="I210">
            <v>1.62</v>
          </cell>
          <cell r="J210">
            <v>14.88</v>
          </cell>
          <cell r="K210">
            <v>16.5</v>
          </cell>
          <cell r="L210">
            <v>0</v>
          </cell>
          <cell r="M210">
            <v>0</v>
          </cell>
          <cell r="N210">
            <v>0</v>
          </cell>
          <cell r="O210">
            <v>0</v>
          </cell>
          <cell r="P210">
            <v>6</v>
          </cell>
        </row>
        <row r="211">
          <cell r="B211">
            <v>60</v>
          </cell>
          <cell r="C211">
            <v>18</v>
          </cell>
          <cell r="D211">
            <v>19.05</v>
          </cell>
          <cell r="E211">
            <v>2</v>
          </cell>
          <cell r="F211">
            <v>0</v>
          </cell>
          <cell r="G211">
            <v>0</v>
          </cell>
          <cell r="H211">
            <v>0</v>
          </cell>
          <cell r="I211">
            <v>1.82</v>
          </cell>
          <cell r="J211">
            <v>20.67</v>
          </cell>
          <cell r="K211">
            <v>22.490000000000002</v>
          </cell>
          <cell r="L211">
            <v>0</v>
          </cell>
          <cell r="M211">
            <v>0</v>
          </cell>
          <cell r="N211">
            <v>0</v>
          </cell>
          <cell r="O211">
            <v>0</v>
          </cell>
          <cell r="P211">
            <v>6</v>
          </cell>
        </row>
        <row r="212">
          <cell r="B212">
            <v>60</v>
          </cell>
          <cell r="C212">
            <v>20</v>
          </cell>
          <cell r="D212">
            <v>20.62</v>
          </cell>
          <cell r="E212">
            <v>2</v>
          </cell>
          <cell r="F212">
            <v>0</v>
          </cell>
          <cell r="G212">
            <v>0</v>
          </cell>
          <cell r="H212">
            <v>0</v>
          </cell>
          <cell r="I212">
            <v>2.0299999999999998</v>
          </cell>
          <cell r="J212">
            <v>23.47</v>
          </cell>
          <cell r="K212">
            <v>25.5</v>
          </cell>
          <cell r="L212">
            <v>0</v>
          </cell>
          <cell r="M212">
            <v>0</v>
          </cell>
          <cell r="N212">
            <v>0</v>
          </cell>
          <cell r="O212">
            <v>0</v>
          </cell>
          <cell r="P212">
            <v>7</v>
          </cell>
        </row>
        <row r="213">
          <cell r="B213">
            <v>60</v>
          </cell>
          <cell r="C213">
            <v>22</v>
          </cell>
          <cell r="D213">
            <v>22.23</v>
          </cell>
          <cell r="E213">
            <v>2</v>
          </cell>
          <cell r="F213">
            <v>0</v>
          </cell>
          <cell r="G213">
            <v>0</v>
          </cell>
          <cell r="H213">
            <v>0</v>
          </cell>
          <cell r="I213">
            <v>2.23</v>
          </cell>
          <cell r="J213">
            <v>29.27</v>
          </cell>
          <cell r="K213">
            <v>31.5</v>
          </cell>
          <cell r="L213">
            <v>0</v>
          </cell>
          <cell r="M213">
            <v>0</v>
          </cell>
          <cell r="N213">
            <v>0</v>
          </cell>
          <cell r="O213">
            <v>0</v>
          </cell>
          <cell r="P213">
            <v>8</v>
          </cell>
        </row>
        <row r="214">
          <cell r="B214">
            <v>60</v>
          </cell>
          <cell r="C214">
            <v>24</v>
          </cell>
          <cell r="D214">
            <v>24.61</v>
          </cell>
          <cell r="E214">
            <v>2</v>
          </cell>
          <cell r="F214">
            <v>0</v>
          </cell>
          <cell r="G214">
            <v>0</v>
          </cell>
          <cell r="H214">
            <v>0</v>
          </cell>
          <cell r="I214">
            <v>2.4300000000000002</v>
          </cell>
          <cell r="J214">
            <v>35.07</v>
          </cell>
          <cell r="K214">
            <v>37.5</v>
          </cell>
          <cell r="L214">
            <v>0</v>
          </cell>
          <cell r="M214">
            <v>0</v>
          </cell>
          <cell r="N214">
            <v>0</v>
          </cell>
          <cell r="O214">
            <v>0</v>
          </cell>
          <cell r="P214">
            <v>8</v>
          </cell>
          <cell r="Q214">
            <v>0</v>
          </cell>
          <cell r="R214">
            <v>4.5198562154295792E-312</v>
          </cell>
        </row>
        <row r="215">
          <cell r="B215">
            <v>80</v>
          </cell>
          <cell r="C215">
            <v>0.125</v>
          </cell>
          <cell r="D215">
            <v>2.41</v>
          </cell>
          <cell r="E215">
            <v>1</v>
          </cell>
          <cell r="F215">
            <v>0</v>
          </cell>
          <cell r="G215">
            <v>0</v>
          </cell>
          <cell r="H215">
            <v>0</v>
          </cell>
          <cell r="I215">
            <v>7.0000000000000007E-2</v>
          </cell>
          <cell r="J215">
            <v>0</v>
          </cell>
          <cell r="K215">
            <v>7.0000000000000007E-2</v>
          </cell>
          <cell r="L215">
            <v>0</v>
          </cell>
          <cell r="M215">
            <v>0</v>
          </cell>
          <cell r="N215">
            <v>0</v>
          </cell>
          <cell r="O215">
            <v>0</v>
          </cell>
          <cell r="P215">
            <v>2</v>
          </cell>
        </row>
        <row r="216">
          <cell r="B216">
            <v>80</v>
          </cell>
          <cell r="C216">
            <v>0.125</v>
          </cell>
          <cell r="D216">
            <v>2.41</v>
          </cell>
          <cell r="E216">
            <v>1</v>
          </cell>
          <cell r="F216">
            <v>0</v>
          </cell>
          <cell r="G216">
            <v>0</v>
          </cell>
          <cell r="H216">
            <v>0</v>
          </cell>
          <cell r="I216">
            <v>7.0000000000000007E-2</v>
          </cell>
          <cell r="J216">
            <v>0</v>
          </cell>
          <cell r="K216">
            <v>7.0000000000000007E-2</v>
          </cell>
          <cell r="L216">
            <v>0</v>
          </cell>
          <cell r="M216">
            <v>0</v>
          </cell>
          <cell r="N216">
            <v>0</v>
          </cell>
          <cell r="O216">
            <v>0</v>
          </cell>
          <cell r="P216">
            <v>2</v>
          </cell>
        </row>
        <row r="217">
          <cell r="B217">
            <v>80</v>
          </cell>
          <cell r="C217">
            <v>0.125</v>
          </cell>
          <cell r="D217">
            <v>2.41</v>
          </cell>
          <cell r="E217">
            <v>1</v>
          </cell>
          <cell r="F217">
            <v>0</v>
          </cell>
          <cell r="G217">
            <v>0</v>
          </cell>
          <cell r="H217">
            <v>0</v>
          </cell>
          <cell r="I217">
            <v>7.0000000000000007E-2</v>
          </cell>
          <cell r="J217">
            <v>0</v>
          </cell>
          <cell r="K217">
            <v>7.0000000000000007E-2</v>
          </cell>
          <cell r="L217">
            <v>0</v>
          </cell>
          <cell r="M217">
            <v>0</v>
          </cell>
          <cell r="N217">
            <v>0</v>
          </cell>
          <cell r="O217">
            <v>0</v>
          </cell>
          <cell r="P217">
            <v>2</v>
          </cell>
        </row>
        <row r="218">
          <cell r="B218">
            <v>80</v>
          </cell>
          <cell r="C218">
            <v>0.25</v>
          </cell>
          <cell r="D218">
            <v>3.02</v>
          </cell>
          <cell r="E218">
            <v>1</v>
          </cell>
          <cell r="F218">
            <v>0</v>
          </cell>
          <cell r="G218">
            <v>0</v>
          </cell>
          <cell r="H218">
            <v>0</v>
          </cell>
          <cell r="I218">
            <v>7.0000000000000007E-2</v>
          </cell>
          <cell r="J218">
            <v>0</v>
          </cell>
          <cell r="K218">
            <v>7.0000000000000007E-2</v>
          </cell>
          <cell r="L218">
            <v>0</v>
          </cell>
          <cell r="M218">
            <v>0</v>
          </cell>
          <cell r="N218">
            <v>0</v>
          </cell>
          <cell r="O218">
            <v>0</v>
          </cell>
          <cell r="P218">
            <v>2</v>
          </cell>
        </row>
        <row r="219">
          <cell r="B219">
            <v>80</v>
          </cell>
          <cell r="C219">
            <v>0.25</v>
          </cell>
          <cell r="D219">
            <v>3.02</v>
          </cell>
          <cell r="E219">
            <v>1</v>
          </cell>
          <cell r="F219">
            <v>0</v>
          </cell>
          <cell r="G219">
            <v>0</v>
          </cell>
          <cell r="H219">
            <v>0</v>
          </cell>
          <cell r="I219">
            <v>7.0000000000000007E-2</v>
          </cell>
          <cell r="J219">
            <v>0</v>
          </cell>
          <cell r="K219">
            <v>7.0000000000000007E-2</v>
          </cell>
          <cell r="L219">
            <v>0</v>
          </cell>
          <cell r="M219">
            <v>0</v>
          </cell>
          <cell r="N219">
            <v>0</v>
          </cell>
          <cell r="O219">
            <v>0</v>
          </cell>
          <cell r="P219">
            <v>2</v>
          </cell>
        </row>
        <row r="220">
          <cell r="B220">
            <v>80</v>
          </cell>
          <cell r="C220">
            <v>0.25</v>
          </cell>
          <cell r="D220">
            <v>3.02</v>
          </cell>
          <cell r="E220">
            <v>1</v>
          </cell>
          <cell r="F220">
            <v>0</v>
          </cell>
          <cell r="G220">
            <v>0</v>
          </cell>
          <cell r="H220">
            <v>0</v>
          </cell>
          <cell r="I220">
            <v>7.0000000000000007E-2</v>
          </cell>
          <cell r="J220">
            <v>0</v>
          </cell>
          <cell r="K220">
            <v>7.0000000000000007E-2</v>
          </cell>
          <cell r="L220">
            <v>0</v>
          </cell>
          <cell r="M220">
            <v>0</v>
          </cell>
          <cell r="N220">
            <v>0</v>
          </cell>
          <cell r="O220">
            <v>0</v>
          </cell>
          <cell r="P220">
            <v>2</v>
          </cell>
        </row>
        <row r="221">
          <cell r="B221">
            <v>80</v>
          </cell>
          <cell r="C221">
            <v>0.375</v>
          </cell>
          <cell r="D221">
            <v>3.2</v>
          </cell>
          <cell r="E221">
            <v>1</v>
          </cell>
          <cell r="F221">
            <v>0</v>
          </cell>
          <cell r="G221">
            <v>0</v>
          </cell>
          <cell r="H221">
            <v>0</v>
          </cell>
          <cell r="I221">
            <v>7.0000000000000007E-2</v>
          </cell>
          <cell r="J221">
            <v>0</v>
          </cell>
          <cell r="K221">
            <v>7.0000000000000007E-2</v>
          </cell>
          <cell r="L221">
            <v>0</v>
          </cell>
          <cell r="M221">
            <v>0</v>
          </cell>
          <cell r="N221">
            <v>0</v>
          </cell>
          <cell r="O221">
            <v>0</v>
          </cell>
          <cell r="P221">
            <v>2</v>
          </cell>
        </row>
        <row r="222">
          <cell r="B222">
            <v>80</v>
          </cell>
          <cell r="C222">
            <v>0.375</v>
          </cell>
          <cell r="D222">
            <v>3.2</v>
          </cell>
          <cell r="E222">
            <v>1</v>
          </cell>
          <cell r="F222">
            <v>0</v>
          </cell>
          <cell r="G222">
            <v>0</v>
          </cell>
          <cell r="H222">
            <v>0</v>
          </cell>
          <cell r="I222">
            <v>7.0000000000000007E-2</v>
          </cell>
          <cell r="J222">
            <v>0</v>
          </cell>
          <cell r="K222">
            <v>7.0000000000000007E-2</v>
          </cell>
          <cell r="L222">
            <v>0</v>
          </cell>
          <cell r="M222">
            <v>0</v>
          </cell>
          <cell r="N222">
            <v>0</v>
          </cell>
          <cell r="O222">
            <v>0</v>
          </cell>
          <cell r="P222">
            <v>2</v>
          </cell>
        </row>
        <row r="223">
          <cell r="B223">
            <v>80</v>
          </cell>
          <cell r="C223">
            <v>0.375</v>
          </cell>
          <cell r="D223">
            <v>3.2</v>
          </cell>
          <cell r="E223">
            <v>1</v>
          </cell>
          <cell r="F223">
            <v>0</v>
          </cell>
          <cell r="G223">
            <v>0</v>
          </cell>
          <cell r="H223">
            <v>0</v>
          </cell>
          <cell r="I223">
            <v>7.0000000000000007E-2</v>
          </cell>
          <cell r="J223">
            <v>0</v>
          </cell>
          <cell r="K223">
            <v>7.0000000000000007E-2</v>
          </cell>
          <cell r="L223">
            <v>2.12451171875</v>
          </cell>
          <cell r="M223">
            <v>0</v>
          </cell>
          <cell r="N223">
            <v>4.7320557945261064E-312</v>
          </cell>
          <cell r="O223">
            <v>80</v>
          </cell>
          <cell r="P223">
            <v>2</v>
          </cell>
          <cell r="Q223">
            <v>3.73</v>
          </cell>
          <cell r="R223">
            <v>1</v>
          </cell>
        </row>
        <row r="224">
          <cell r="B224">
            <v>80</v>
          </cell>
          <cell r="C224">
            <v>0.5</v>
          </cell>
          <cell r="D224">
            <v>3.73</v>
          </cell>
          <cell r="E224">
            <v>1</v>
          </cell>
          <cell r="F224">
            <v>0</v>
          </cell>
          <cell r="G224">
            <v>0</v>
          </cell>
          <cell r="H224">
            <v>0</v>
          </cell>
          <cell r="I224">
            <v>7.0000000000000007E-2</v>
          </cell>
          <cell r="J224">
            <v>0</v>
          </cell>
          <cell r="K224">
            <v>7.0000000000000007E-2</v>
          </cell>
          <cell r="L224">
            <v>0</v>
          </cell>
          <cell r="M224">
            <v>0</v>
          </cell>
          <cell r="N224">
            <v>0</v>
          </cell>
          <cell r="O224">
            <v>0</v>
          </cell>
          <cell r="P224">
            <v>2</v>
          </cell>
        </row>
        <row r="225">
          <cell r="B225">
            <v>80</v>
          </cell>
          <cell r="C225">
            <v>0.5</v>
          </cell>
          <cell r="D225">
            <v>3.73</v>
          </cell>
          <cell r="E225">
            <v>1</v>
          </cell>
          <cell r="F225">
            <v>0</v>
          </cell>
          <cell r="G225">
            <v>0</v>
          </cell>
          <cell r="H225">
            <v>0</v>
          </cell>
          <cell r="I225">
            <v>7.0000000000000007E-2</v>
          </cell>
          <cell r="J225">
            <v>0</v>
          </cell>
          <cell r="K225">
            <v>7.0000000000000007E-2</v>
          </cell>
          <cell r="L225">
            <v>0</v>
          </cell>
          <cell r="M225">
            <v>0</v>
          </cell>
          <cell r="N225">
            <v>0</v>
          </cell>
          <cell r="O225">
            <v>0</v>
          </cell>
          <cell r="P225">
            <v>2</v>
          </cell>
        </row>
        <row r="226">
          <cell r="B226">
            <v>80</v>
          </cell>
          <cell r="C226">
            <v>0.5</v>
          </cell>
          <cell r="D226">
            <v>3.73</v>
          </cell>
          <cell r="E226">
            <v>1</v>
          </cell>
          <cell r="F226">
            <v>0</v>
          </cell>
          <cell r="G226">
            <v>0</v>
          </cell>
          <cell r="H226">
            <v>0</v>
          </cell>
          <cell r="I226">
            <v>7.0000000000000007E-2</v>
          </cell>
          <cell r="J226">
            <v>0</v>
          </cell>
          <cell r="K226">
            <v>7.0000000000000007E-2</v>
          </cell>
          <cell r="L226">
            <v>0</v>
          </cell>
          <cell r="M226">
            <v>0</v>
          </cell>
          <cell r="N226">
            <v>0</v>
          </cell>
          <cell r="O226">
            <v>0</v>
          </cell>
          <cell r="P226">
            <v>2</v>
          </cell>
        </row>
        <row r="227">
          <cell r="B227">
            <v>80</v>
          </cell>
          <cell r="C227">
            <v>0.75</v>
          </cell>
          <cell r="D227">
            <v>3.91</v>
          </cell>
          <cell r="E227">
            <v>1</v>
          </cell>
          <cell r="F227">
            <v>0</v>
          </cell>
          <cell r="G227">
            <v>0</v>
          </cell>
          <cell r="H227">
            <v>0</v>
          </cell>
          <cell r="I227">
            <v>7.0000000000000007E-2</v>
          </cell>
          <cell r="J227">
            <v>0</v>
          </cell>
          <cell r="K227">
            <v>7.0000000000000007E-2</v>
          </cell>
          <cell r="L227">
            <v>0</v>
          </cell>
          <cell r="M227">
            <v>0</v>
          </cell>
          <cell r="N227">
            <v>0</v>
          </cell>
          <cell r="O227">
            <v>0</v>
          </cell>
          <cell r="P227">
            <v>2</v>
          </cell>
        </row>
        <row r="228">
          <cell r="B228">
            <v>80</v>
          </cell>
          <cell r="C228">
            <v>0.75</v>
          </cell>
          <cell r="D228">
            <v>3.91</v>
          </cell>
          <cell r="E228">
            <v>1</v>
          </cell>
          <cell r="F228">
            <v>0</v>
          </cell>
          <cell r="G228">
            <v>0</v>
          </cell>
          <cell r="H228">
            <v>0</v>
          </cell>
          <cell r="I228">
            <v>7.0000000000000007E-2</v>
          </cell>
          <cell r="J228">
            <v>0</v>
          </cell>
          <cell r="K228">
            <v>7.0000000000000007E-2</v>
          </cell>
          <cell r="L228">
            <v>0</v>
          </cell>
          <cell r="M228">
            <v>0</v>
          </cell>
          <cell r="N228">
            <v>0</v>
          </cell>
          <cell r="O228">
            <v>0</v>
          </cell>
          <cell r="P228">
            <v>2</v>
          </cell>
        </row>
        <row r="229">
          <cell r="B229">
            <v>80</v>
          </cell>
          <cell r="C229">
            <v>0.75</v>
          </cell>
          <cell r="D229">
            <v>3.91</v>
          </cell>
          <cell r="E229">
            <v>1</v>
          </cell>
          <cell r="F229">
            <v>0</v>
          </cell>
          <cell r="G229">
            <v>0</v>
          </cell>
          <cell r="H229">
            <v>0</v>
          </cell>
          <cell r="I229">
            <v>7.0000000000000007E-2</v>
          </cell>
          <cell r="J229">
            <v>0</v>
          </cell>
          <cell r="K229">
            <v>7.0000000000000007E-2</v>
          </cell>
          <cell r="L229">
            <v>0</v>
          </cell>
          <cell r="M229">
            <v>0</v>
          </cell>
          <cell r="N229">
            <v>0</v>
          </cell>
          <cell r="O229">
            <v>0</v>
          </cell>
          <cell r="P229">
            <v>2</v>
          </cell>
        </row>
        <row r="230">
          <cell r="B230">
            <v>80</v>
          </cell>
          <cell r="C230">
            <v>1</v>
          </cell>
          <cell r="D230">
            <v>4.55</v>
          </cell>
          <cell r="E230">
            <v>1</v>
          </cell>
          <cell r="F230">
            <v>0</v>
          </cell>
          <cell r="G230">
            <v>0</v>
          </cell>
          <cell r="H230">
            <v>0</v>
          </cell>
          <cell r="I230">
            <v>0.15</v>
          </cell>
          <cell r="J230">
            <v>0</v>
          </cell>
          <cell r="K230">
            <v>0.15</v>
          </cell>
          <cell r="L230">
            <v>0</v>
          </cell>
          <cell r="M230">
            <v>0</v>
          </cell>
          <cell r="N230">
            <v>0</v>
          </cell>
          <cell r="O230">
            <v>0</v>
          </cell>
          <cell r="P230">
            <v>2</v>
          </cell>
        </row>
        <row r="231">
          <cell r="B231">
            <v>80</v>
          </cell>
          <cell r="C231">
            <v>1</v>
          </cell>
          <cell r="D231">
            <v>4.55</v>
          </cell>
          <cell r="E231">
            <v>1</v>
          </cell>
          <cell r="F231">
            <v>0</v>
          </cell>
          <cell r="G231">
            <v>0</v>
          </cell>
          <cell r="H231">
            <v>0</v>
          </cell>
          <cell r="I231">
            <v>0.15</v>
          </cell>
          <cell r="J231">
            <v>0</v>
          </cell>
          <cell r="K231">
            <v>0.15</v>
          </cell>
          <cell r="L231">
            <v>0</v>
          </cell>
          <cell r="M231">
            <v>0</v>
          </cell>
          <cell r="N231">
            <v>0</v>
          </cell>
          <cell r="O231">
            <v>0</v>
          </cell>
          <cell r="P231">
            <v>2</v>
          </cell>
        </row>
        <row r="232">
          <cell r="B232">
            <v>80</v>
          </cell>
          <cell r="C232">
            <v>1</v>
          </cell>
          <cell r="D232">
            <v>4.55</v>
          </cell>
          <cell r="E232">
            <v>1</v>
          </cell>
          <cell r="F232">
            <v>0</v>
          </cell>
          <cell r="G232">
            <v>0</v>
          </cell>
          <cell r="H232">
            <v>0</v>
          </cell>
          <cell r="I232">
            <v>0.15</v>
          </cell>
          <cell r="J232">
            <v>0</v>
          </cell>
          <cell r="K232">
            <v>0.15</v>
          </cell>
          <cell r="L232">
            <v>0</v>
          </cell>
          <cell r="M232">
            <v>0</v>
          </cell>
          <cell r="N232">
            <v>0</v>
          </cell>
          <cell r="O232">
            <v>0</v>
          </cell>
          <cell r="P232">
            <v>2</v>
          </cell>
        </row>
        <row r="233">
          <cell r="B233">
            <v>80</v>
          </cell>
          <cell r="C233">
            <v>1.25</v>
          </cell>
          <cell r="D233">
            <v>4.8499999999999996</v>
          </cell>
          <cell r="E233">
            <v>1</v>
          </cell>
          <cell r="F233">
            <v>0</v>
          </cell>
          <cell r="G233">
            <v>0</v>
          </cell>
          <cell r="H233">
            <v>0</v>
          </cell>
          <cell r="I233">
            <v>0.13</v>
          </cell>
          <cell r="J233">
            <v>0.17</v>
          </cell>
          <cell r="K233">
            <v>0.30000000000000004</v>
          </cell>
          <cell r="L233">
            <v>0</v>
          </cell>
          <cell r="M233">
            <v>0</v>
          </cell>
          <cell r="N233">
            <v>0</v>
          </cell>
          <cell r="O233">
            <v>0</v>
          </cell>
          <cell r="P233">
            <v>2</v>
          </cell>
        </row>
        <row r="234">
          <cell r="B234">
            <v>80</v>
          </cell>
          <cell r="C234">
            <v>1.25</v>
          </cell>
          <cell r="D234">
            <v>4.8499999999999996</v>
          </cell>
          <cell r="E234">
            <v>1</v>
          </cell>
          <cell r="F234">
            <v>0</v>
          </cell>
          <cell r="G234">
            <v>0</v>
          </cell>
          <cell r="H234">
            <v>0</v>
          </cell>
          <cell r="I234">
            <v>0.13</v>
          </cell>
          <cell r="J234">
            <v>0.17</v>
          </cell>
          <cell r="K234">
            <v>0.30000000000000004</v>
          </cell>
          <cell r="L234">
            <v>0</v>
          </cell>
          <cell r="M234">
            <v>0</v>
          </cell>
          <cell r="N234">
            <v>0</v>
          </cell>
          <cell r="O234">
            <v>0</v>
          </cell>
          <cell r="P234">
            <v>2</v>
          </cell>
        </row>
        <row r="235">
          <cell r="B235">
            <v>80</v>
          </cell>
          <cell r="C235">
            <v>1.25</v>
          </cell>
          <cell r="D235">
            <v>4.8499999999999996</v>
          </cell>
          <cell r="E235">
            <v>1</v>
          </cell>
          <cell r="F235">
            <v>0</v>
          </cell>
          <cell r="G235">
            <v>0</v>
          </cell>
          <cell r="H235">
            <v>0</v>
          </cell>
          <cell r="I235">
            <v>0.13</v>
          </cell>
          <cell r="J235">
            <v>0.17</v>
          </cell>
          <cell r="K235">
            <v>0.30000000000000004</v>
          </cell>
          <cell r="L235">
            <v>0</v>
          </cell>
          <cell r="M235">
            <v>0</v>
          </cell>
          <cell r="N235">
            <v>0</v>
          </cell>
          <cell r="O235">
            <v>0</v>
          </cell>
          <cell r="P235">
            <v>2</v>
          </cell>
        </row>
        <row r="236">
          <cell r="B236">
            <v>80</v>
          </cell>
          <cell r="C236">
            <v>1.5</v>
          </cell>
          <cell r="D236">
            <v>5.08</v>
          </cell>
          <cell r="E236">
            <v>1</v>
          </cell>
          <cell r="F236">
            <v>0</v>
          </cell>
          <cell r="G236">
            <v>0</v>
          </cell>
          <cell r="H236">
            <v>0</v>
          </cell>
          <cell r="I236">
            <v>0.15</v>
          </cell>
          <cell r="J236">
            <v>0.15</v>
          </cell>
          <cell r="K236">
            <v>0.3</v>
          </cell>
          <cell r="L236">
            <v>0</v>
          </cell>
          <cell r="M236">
            <v>0</v>
          </cell>
          <cell r="N236">
            <v>0</v>
          </cell>
          <cell r="O236">
            <v>0</v>
          </cell>
          <cell r="P236">
            <v>2</v>
          </cell>
        </row>
        <row r="237">
          <cell r="B237">
            <v>80</v>
          </cell>
          <cell r="C237">
            <v>1.5</v>
          </cell>
          <cell r="D237">
            <v>5.08</v>
          </cell>
          <cell r="E237">
            <v>1</v>
          </cell>
          <cell r="F237">
            <v>0</v>
          </cell>
          <cell r="G237">
            <v>0</v>
          </cell>
          <cell r="H237">
            <v>0</v>
          </cell>
          <cell r="I237">
            <v>0.15</v>
          </cell>
          <cell r="J237">
            <v>0.15</v>
          </cell>
          <cell r="K237">
            <v>0.3</v>
          </cell>
          <cell r="L237">
            <v>0</v>
          </cell>
          <cell r="M237">
            <v>0</v>
          </cell>
          <cell r="N237">
            <v>0</v>
          </cell>
          <cell r="O237">
            <v>0</v>
          </cell>
          <cell r="P237">
            <v>2</v>
          </cell>
          <cell r="R237">
            <v>0</v>
          </cell>
        </row>
        <row r="238">
          <cell r="B238">
            <v>80</v>
          </cell>
          <cell r="C238">
            <v>1.5</v>
          </cell>
          <cell r="D238">
            <v>5.08</v>
          </cell>
          <cell r="E238">
            <v>1</v>
          </cell>
          <cell r="F238">
            <v>0</v>
          </cell>
          <cell r="G238">
            <v>0</v>
          </cell>
          <cell r="H238">
            <v>0</v>
          </cell>
          <cell r="I238">
            <v>0.15</v>
          </cell>
          <cell r="J238">
            <v>0.15</v>
          </cell>
          <cell r="K238">
            <v>0.3</v>
          </cell>
          <cell r="L238">
            <v>0</v>
          </cell>
          <cell r="M238">
            <v>0</v>
          </cell>
          <cell r="N238">
            <v>0</v>
          </cell>
          <cell r="O238">
            <v>0</v>
          </cell>
          <cell r="P238">
            <v>2</v>
          </cell>
        </row>
        <row r="239">
          <cell r="B239">
            <v>80</v>
          </cell>
          <cell r="C239">
            <v>2</v>
          </cell>
          <cell r="D239">
            <v>5.54</v>
          </cell>
          <cell r="E239">
            <v>1</v>
          </cell>
          <cell r="F239">
            <v>0</v>
          </cell>
          <cell r="G239">
            <v>0</v>
          </cell>
          <cell r="H239">
            <v>0</v>
          </cell>
          <cell r="I239">
            <v>0.2</v>
          </cell>
          <cell r="J239">
            <v>0.25</v>
          </cell>
          <cell r="K239">
            <v>0.45</v>
          </cell>
          <cell r="L239">
            <v>0</v>
          </cell>
          <cell r="M239">
            <v>0</v>
          </cell>
          <cell r="N239">
            <v>0</v>
          </cell>
          <cell r="O239">
            <v>0</v>
          </cell>
          <cell r="P239">
            <v>2</v>
          </cell>
        </row>
        <row r="240">
          <cell r="B240">
            <v>80</v>
          </cell>
          <cell r="C240">
            <v>2</v>
          </cell>
          <cell r="D240">
            <v>5.54</v>
          </cell>
          <cell r="E240">
            <v>1</v>
          </cell>
          <cell r="F240">
            <v>0</v>
          </cell>
          <cell r="G240">
            <v>0</v>
          </cell>
          <cell r="H240">
            <v>0</v>
          </cell>
          <cell r="I240">
            <v>0.2</v>
          </cell>
          <cell r="J240">
            <v>0.25</v>
          </cell>
          <cell r="K240">
            <v>0.45</v>
          </cell>
          <cell r="L240">
            <v>0</v>
          </cell>
          <cell r="M240">
            <v>0</v>
          </cell>
          <cell r="N240">
            <v>0</v>
          </cell>
          <cell r="O240">
            <v>0</v>
          </cell>
          <cell r="P240">
            <v>2</v>
          </cell>
        </row>
        <row r="241">
          <cell r="B241">
            <v>80</v>
          </cell>
          <cell r="C241">
            <v>2</v>
          </cell>
          <cell r="D241">
            <v>5.54</v>
          </cell>
          <cell r="E241">
            <v>1</v>
          </cell>
          <cell r="F241">
            <v>0</v>
          </cell>
          <cell r="G241">
            <v>0</v>
          </cell>
          <cell r="H241">
            <v>0</v>
          </cell>
          <cell r="I241">
            <v>0.2</v>
          </cell>
          <cell r="J241">
            <v>0.25</v>
          </cell>
          <cell r="K241">
            <v>0.45</v>
          </cell>
          <cell r="L241">
            <v>0</v>
          </cell>
          <cell r="M241">
            <v>0</v>
          </cell>
          <cell r="N241">
            <v>0</v>
          </cell>
          <cell r="O241">
            <v>0</v>
          </cell>
          <cell r="P241">
            <v>2</v>
          </cell>
        </row>
        <row r="242">
          <cell r="B242">
            <v>80</v>
          </cell>
          <cell r="C242">
            <v>2.5</v>
          </cell>
          <cell r="D242">
            <v>7.01</v>
          </cell>
          <cell r="E242">
            <v>1</v>
          </cell>
          <cell r="F242">
            <v>0</v>
          </cell>
          <cell r="G242">
            <v>0</v>
          </cell>
          <cell r="H242">
            <v>0</v>
          </cell>
          <cell r="I242">
            <v>0.25</v>
          </cell>
          <cell r="J242">
            <v>0.5</v>
          </cell>
          <cell r="K242">
            <v>0.75</v>
          </cell>
          <cell r="L242">
            <v>0</v>
          </cell>
          <cell r="M242">
            <v>0</v>
          </cell>
          <cell r="N242">
            <v>0</v>
          </cell>
          <cell r="O242">
            <v>0</v>
          </cell>
          <cell r="P242">
            <v>2</v>
          </cell>
        </row>
        <row r="243">
          <cell r="B243">
            <v>80</v>
          </cell>
          <cell r="C243">
            <v>3</v>
          </cell>
          <cell r="D243">
            <v>7.62</v>
          </cell>
          <cell r="E243">
            <v>1</v>
          </cell>
          <cell r="F243">
            <v>0</v>
          </cell>
          <cell r="G243">
            <v>0</v>
          </cell>
          <cell r="H243">
            <v>0</v>
          </cell>
          <cell r="I243">
            <v>0.3</v>
          </cell>
          <cell r="J243">
            <v>0.6</v>
          </cell>
          <cell r="K243">
            <v>0.89999999999999991</v>
          </cell>
          <cell r="L243">
            <v>0</v>
          </cell>
          <cell r="M243">
            <v>0</v>
          </cell>
          <cell r="N243">
            <v>0</v>
          </cell>
          <cell r="O243">
            <v>0</v>
          </cell>
          <cell r="P243">
            <v>2</v>
          </cell>
        </row>
        <row r="244">
          <cell r="B244">
            <v>80</v>
          </cell>
          <cell r="C244">
            <v>3.5</v>
          </cell>
          <cell r="D244">
            <v>8.08</v>
          </cell>
          <cell r="E244">
            <v>1</v>
          </cell>
          <cell r="F244">
            <v>0</v>
          </cell>
          <cell r="G244">
            <v>0</v>
          </cell>
          <cell r="H244">
            <v>0</v>
          </cell>
          <cell r="I244">
            <v>0.35</v>
          </cell>
          <cell r="J244">
            <v>0.85</v>
          </cell>
          <cell r="K244">
            <v>1.2</v>
          </cell>
          <cell r="L244">
            <v>0</v>
          </cell>
          <cell r="M244">
            <v>0</v>
          </cell>
          <cell r="N244">
            <v>0</v>
          </cell>
          <cell r="O244">
            <v>0</v>
          </cell>
          <cell r="P244">
            <v>3</v>
          </cell>
        </row>
        <row r="245">
          <cell r="A245">
            <v>0</v>
          </cell>
          <cell r="B245">
            <v>80</v>
          </cell>
          <cell r="C245">
            <v>4</v>
          </cell>
          <cell r="D245">
            <v>8.56</v>
          </cell>
          <cell r="E245">
            <v>1</v>
          </cell>
          <cell r="F245">
            <v>0</v>
          </cell>
          <cell r="G245">
            <v>0</v>
          </cell>
          <cell r="H245">
            <v>0</v>
          </cell>
          <cell r="I245">
            <v>0.41</v>
          </cell>
          <cell r="J245">
            <v>0.93</v>
          </cell>
          <cell r="K245">
            <v>1.34</v>
          </cell>
          <cell r="L245">
            <v>0</v>
          </cell>
          <cell r="M245">
            <v>0</v>
          </cell>
          <cell r="N245">
            <v>0</v>
          </cell>
          <cell r="O245">
            <v>0</v>
          </cell>
          <cell r="P245">
            <v>3</v>
          </cell>
        </row>
        <row r="246">
          <cell r="B246">
            <v>80</v>
          </cell>
          <cell r="C246">
            <v>5</v>
          </cell>
          <cell r="D246">
            <v>9.5299999999999994</v>
          </cell>
          <cell r="E246">
            <v>1</v>
          </cell>
          <cell r="F246">
            <v>0</v>
          </cell>
          <cell r="G246">
            <v>0</v>
          </cell>
          <cell r="H246">
            <v>0</v>
          </cell>
          <cell r="I246">
            <v>0.51</v>
          </cell>
          <cell r="J246">
            <v>1.59</v>
          </cell>
          <cell r="K246">
            <v>2.1</v>
          </cell>
          <cell r="L246">
            <v>0</v>
          </cell>
          <cell r="M246">
            <v>0</v>
          </cell>
          <cell r="N246">
            <v>0</v>
          </cell>
          <cell r="O246">
            <v>0</v>
          </cell>
          <cell r="P246">
            <v>4</v>
          </cell>
        </row>
        <row r="247">
          <cell r="B247">
            <v>80</v>
          </cell>
          <cell r="C247">
            <v>6</v>
          </cell>
          <cell r="D247">
            <v>10.97</v>
          </cell>
          <cell r="E247">
            <v>1.25</v>
          </cell>
          <cell r="F247">
            <v>0</v>
          </cell>
          <cell r="G247">
            <v>0</v>
          </cell>
          <cell r="H247">
            <v>0</v>
          </cell>
          <cell r="I247">
            <v>0.61</v>
          </cell>
          <cell r="J247">
            <v>2.69</v>
          </cell>
          <cell r="K247">
            <v>3.3</v>
          </cell>
          <cell r="L247">
            <v>0</v>
          </cell>
          <cell r="M247">
            <v>0</v>
          </cell>
          <cell r="N247">
            <v>0</v>
          </cell>
          <cell r="O247">
            <v>0</v>
          </cell>
          <cell r="P247">
            <v>4</v>
          </cell>
        </row>
        <row r="248">
          <cell r="B248">
            <v>80</v>
          </cell>
          <cell r="C248">
            <v>8</v>
          </cell>
          <cell r="D248">
            <v>12.7</v>
          </cell>
          <cell r="E248">
            <v>1.25</v>
          </cell>
          <cell r="F248">
            <v>0</v>
          </cell>
          <cell r="G248">
            <v>0</v>
          </cell>
          <cell r="H248">
            <v>0</v>
          </cell>
          <cell r="I248">
            <v>0.81</v>
          </cell>
          <cell r="J248">
            <v>4.58</v>
          </cell>
          <cell r="K248">
            <v>5.3900000000000006</v>
          </cell>
          <cell r="L248">
            <v>0</v>
          </cell>
          <cell r="M248">
            <v>0</v>
          </cell>
          <cell r="N248">
            <v>0</v>
          </cell>
          <cell r="O248">
            <v>0</v>
          </cell>
          <cell r="P248">
            <v>4</v>
          </cell>
        </row>
        <row r="249">
          <cell r="B249">
            <v>80</v>
          </cell>
          <cell r="C249">
            <v>10</v>
          </cell>
          <cell r="D249">
            <v>15.09</v>
          </cell>
          <cell r="E249">
            <v>1.5</v>
          </cell>
          <cell r="F249">
            <v>0</v>
          </cell>
          <cell r="G249">
            <v>0</v>
          </cell>
          <cell r="H249">
            <v>0</v>
          </cell>
          <cell r="I249">
            <v>1.01</v>
          </cell>
          <cell r="J249">
            <v>7.99</v>
          </cell>
          <cell r="K249">
            <v>9</v>
          </cell>
          <cell r="L249">
            <v>0</v>
          </cell>
          <cell r="M249">
            <v>0</v>
          </cell>
          <cell r="N249">
            <v>0</v>
          </cell>
          <cell r="O249">
            <v>0</v>
          </cell>
          <cell r="P249">
            <v>4</v>
          </cell>
        </row>
        <row r="250">
          <cell r="B250">
            <v>80</v>
          </cell>
          <cell r="C250">
            <v>12</v>
          </cell>
          <cell r="D250">
            <v>17.48</v>
          </cell>
          <cell r="E250">
            <v>1.5</v>
          </cell>
          <cell r="F250">
            <v>0</v>
          </cell>
          <cell r="G250">
            <v>0</v>
          </cell>
          <cell r="H250">
            <v>0</v>
          </cell>
          <cell r="I250">
            <v>1.22</v>
          </cell>
          <cell r="J250">
            <v>11.68</v>
          </cell>
          <cell r="K250">
            <v>12.9</v>
          </cell>
          <cell r="L250">
            <v>0</v>
          </cell>
          <cell r="M250">
            <v>0</v>
          </cell>
          <cell r="N250">
            <v>0</v>
          </cell>
          <cell r="O250">
            <v>0</v>
          </cell>
          <cell r="P250">
            <v>6</v>
          </cell>
        </row>
        <row r="251">
          <cell r="B251">
            <v>80</v>
          </cell>
          <cell r="C251">
            <v>14</v>
          </cell>
          <cell r="D251">
            <v>19.05</v>
          </cell>
          <cell r="E251">
            <v>2</v>
          </cell>
          <cell r="F251">
            <v>0</v>
          </cell>
          <cell r="G251">
            <v>0</v>
          </cell>
          <cell r="H251">
            <v>0</v>
          </cell>
          <cell r="I251">
            <v>1.42</v>
          </cell>
          <cell r="J251">
            <v>12.68</v>
          </cell>
          <cell r="K251">
            <v>14.1</v>
          </cell>
          <cell r="L251">
            <v>0</v>
          </cell>
          <cell r="M251">
            <v>0</v>
          </cell>
          <cell r="N251">
            <v>0</v>
          </cell>
          <cell r="O251">
            <v>0</v>
          </cell>
          <cell r="P251">
            <v>6</v>
          </cell>
        </row>
        <row r="252">
          <cell r="B252">
            <v>80</v>
          </cell>
          <cell r="C252">
            <v>16</v>
          </cell>
          <cell r="D252">
            <v>21.44</v>
          </cell>
          <cell r="E252">
            <v>2</v>
          </cell>
          <cell r="F252">
            <v>0</v>
          </cell>
          <cell r="G252">
            <v>0</v>
          </cell>
          <cell r="H252">
            <v>0</v>
          </cell>
          <cell r="I252">
            <v>1.62</v>
          </cell>
          <cell r="J252">
            <v>19.37</v>
          </cell>
          <cell r="K252">
            <v>20.990000000000002</v>
          </cell>
          <cell r="L252">
            <v>0</v>
          </cell>
          <cell r="M252">
            <v>0</v>
          </cell>
          <cell r="N252">
            <v>0</v>
          </cell>
          <cell r="O252">
            <v>0</v>
          </cell>
          <cell r="P252">
            <v>6</v>
          </cell>
        </row>
        <row r="253">
          <cell r="B253">
            <v>80</v>
          </cell>
          <cell r="C253">
            <v>18</v>
          </cell>
          <cell r="D253">
            <v>23.83</v>
          </cell>
          <cell r="E253">
            <v>2</v>
          </cell>
          <cell r="F253">
            <v>0</v>
          </cell>
          <cell r="G253">
            <v>0</v>
          </cell>
          <cell r="H253">
            <v>0</v>
          </cell>
          <cell r="I253">
            <v>1.82</v>
          </cell>
          <cell r="J253">
            <v>26.68</v>
          </cell>
          <cell r="K253">
            <v>28.5</v>
          </cell>
          <cell r="L253">
            <v>0</v>
          </cell>
          <cell r="M253">
            <v>0</v>
          </cell>
          <cell r="N253">
            <v>0</v>
          </cell>
          <cell r="O253">
            <v>0</v>
          </cell>
          <cell r="P253">
            <v>6</v>
          </cell>
        </row>
        <row r="254">
          <cell r="B254">
            <v>80</v>
          </cell>
          <cell r="C254">
            <v>20</v>
          </cell>
          <cell r="D254">
            <v>26.19</v>
          </cell>
          <cell r="E254" t="str">
            <v>N</v>
          </cell>
          <cell r="F254">
            <v>0</v>
          </cell>
          <cell r="G254">
            <v>0</v>
          </cell>
          <cell r="H254">
            <v>0</v>
          </cell>
          <cell r="I254">
            <v>2.0299999999999998</v>
          </cell>
          <cell r="J254">
            <v>36.96</v>
          </cell>
          <cell r="K254">
            <v>38.99</v>
          </cell>
          <cell r="L254">
            <v>0</v>
          </cell>
          <cell r="M254">
            <v>0</v>
          </cell>
          <cell r="N254">
            <v>0</v>
          </cell>
          <cell r="O254">
            <v>0</v>
          </cell>
          <cell r="P254">
            <v>7</v>
          </cell>
        </row>
        <row r="255">
          <cell r="B255">
            <v>80</v>
          </cell>
          <cell r="C255">
            <v>22</v>
          </cell>
          <cell r="D255">
            <v>28.58</v>
          </cell>
          <cell r="E255" t="str">
            <v>N</v>
          </cell>
          <cell r="F255">
            <v>0</v>
          </cell>
          <cell r="G255">
            <v>0</v>
          </cell>
          <cell r="H255">
            <v>0</v>
          </cell>
          <cell r="I255">
            <v>2.23</v>
          </cell>
          <cell r="J255">
            <v>45.77</v>
          </cell>
          <cell r="K255">
            <v>48</v>
          </cell>
          <cell r="L255">
            <v>0</v>
          </cell>
          <cell r="M255">
            <v>0</v>
          </cell>
          <cell r="N255">
            <v>0</v>
          </cell>
          <cell r="O255">
            <v>0</v>
          </cell>
          <cell r="P255">
            <v>8</v>
          </cell>
        </row>
        <row r="256">
          <cell r="B256">
            <v>80</v>
          </cell>
          <cell r="C256">
            <v>24</v>
          </cell>
          <cell r="D256">
            <v>30.96</v>
          </cell>
          <cell r="E256" t="str">
            <v>N</v>
          </cell>
          <cell r="F256">
            <v>0</v>
          </cell>
          <cell r="G256">
            <v>0</v>
          </cell>
          <cell r="H256">
            <v>0</v>
          </cell>
          <cell r="I256">
            <v>2.4300000000000002</v>
          </cell>
          <cell r="J256">
            <v>53.07</v>
          </cell>
          <cell r="K256">
            <v>55.5</v>
          </cell>
          <cell r="L256">
            <v>0</v>
          </cell>
          <cell r="M256">
            <v>0</v>
          </cell>
          <cell r="N256">
            <v>0</v>
          </cell>
          <cell r="O256">
            <v>0</v>
          </cell>
          <cell r="P256">
            <v>8</v>
          </cell>
        </row>
        <row r="257">
          <cell r="A257">
            <v>0</v>
          </cell>
          <cell r="B257" t="str">
            <v>80S</v>
          </cell>
          <cell r="C257">
            <v>0.125</v>
          </cell>
          <cell r="D257">
            <v>2.41</v>
          </cell>
          <cell r="E257">
            <v>1</v>
          </cell>
          <cell r="F257">
            <v>0</v>
          </cell>
          <cell r="G257">
            <v>0</v>
          </cell>
          <cell r="H257">
            <v>0</v>
          </cell>
          <cell r="I257">
            <v>7.0000000000000007E-2</v>
          </cell>
          <cell r="J257">
            <v>0</v>
          </cell>
          <cell r="K257">
            <v>7.0000000000000007E-2</v>
          </cell>
          <cell r="L257">
            <v>0</v>
          </cell>
          <cell r="M257">
            <v>0</v>
          </cell>
          <cell r="N257">
            <v>0</v>
          </cell>
          <cell r="O257">
            <v>0</v>
          </cell>
          <cell r="P257">
            <v>2</v>
          </cell>
        </row>
        <row r="258">
          <cell r="B258" t="str">
            <v>80S</v>
          </cell>
          <cell r="C258">
            <v>0.125</v>
          </cell>
          <cell r="D258">
            <v>2.41</v>
          </cell>
          <cell r="E258">
            <v>1</v>
          </cell>
          <cell r="F258">
            <v>0</v>
          </cell>
          <cell r="G258">
            <v>0</v>
          </cell>
          <cell r="H258">
            <v>0</v>
          </cell>
          <cell r="I258">
            <v>7.0000000000000007E-2</v>
          </cell>
          <cell r="J258">
            <v>0</v>
          </cell>
          <cell r="K258">
            <v>7.0000000000000007E-2</v>
          </cell>
          <cell r="L258">
            <v>0</v>
          </cell>
          <cell r="M258">
            <v>0</v>
          </cell>
          <cell r="N258">
            <v>0</v>
          </cell>
          <cell r="O258">
            <v>0</v>
          </cell>
          <cell r="P258">
            <v>2</v>
          </cell>
        </row>
        <row r="259">
          <cell r="B259" t="str">
            <v>80S</v>
          </cell>
          <cell r="C259">
            <v>0.125</v>
          </cell>
          <cell r="D259">
            <v>2.41</v>
          </cell>
          <cell r="E259">
            <v>1</v>
          </cell>
          <cell r="F259">
            <v>0</v>
          </cell>
          <cell r="G259">
            <v>0</v>
          </cell>
          <cell r="H259">
            <v>0</v>
          </cell>
          <cell r="I259">
            <v>7.0000000000000007E-2</v>
          </cell>
          <cell r="J259">
            <v>0</v>
          </cell>
          <cell r="K259">
            <v>7.0000000000000007E-2</v>
          </cell>
          <cell r="L259">
            <v>0</v>
          </cell>
          <cell r="M259">
            <v>0</v>
          </cell>
          <cell r="N259">
            <v>0</v>
          </cell>
          <cell r="O259">
            <v>0</v>
          </cell>
          <cell r="P259">
            <v>2</v>
          </cell>
        </row>
        <row r="260">
          <cell r="B260" t="str">
            <v>80S</v>
          </cell>
          <cell r="C260">
            <v>0.25</v>
          </cell>
          <cell r="D260">
            <v>3.02</v>
          </cell>
          <cell r="E260">
            <v>1</v>
          </cell>
          <cell r="F260">
            <v>0</v>
          </cell>
          <cell r="G260">
            <v>0</v>
          </cell>
          <cell r="H260">
            <v>0</v>
          </cell>
          <cell r="I260">
            <v>7.0000000000000007E-2</v>
          </cell>
          <cell r="J260">
            <v>0</v>
          </cell>
          <cell r="K260">
            <v>7.0000000000000007E-2</v>
          </cell>
          <cell r="L260">
            <v>0</v>
          </cell>
          <cell r="M260">
            <v>0</v>
          </cell>
          <cell r="N260">
            <v>0</v>
          </cell>
          <cell r="O260">
            <v>0</v>
          </cell>
          <cell r="P260">
            <v>2</v>
          </cell>
        </row>
        <row r="261">
          <cell r="A261">
            <v>0</v>
          </cell>
          <cell r="B261" t="str">
            <v>80S</v>
          </cell>
          <cell r="C261">
            <v>0.25</v>
          </cell>
          <cell r="D261">
            <v>3.02</v>
          </cell>
          <cell r="E261">
            <v>1</v>
          </cell>
          <cell r="F261">
            <v>0</v>
          </cell>
          <cell r="G261">
            <v>0</v>
          </cell>
          <cell r="H261">
            <v>0</v>
          </cell>
          <cell r="I261">
            <v>7.0000000000000007E-2</v>
          </cell>
          <cell r="J261">
            <v>0</v>
          </cell>
          <cell r="K261">
            <v>7.0000000000000007E-2</v>
          </cell>
          <cell r="L261">
            <v>0</v>
          </cell>
          <cell r="M261">
            <v>0</v>
          </cell>
          <cell r="N261">
            <v>0</v>
          </cell>
          <cell r="O261">
            <v>0</v>
          </cell>
          <cell r="P261">
            <v>2</v>
          </cell>
          <cell r="Q261">
            <v>0</v>
          </cell>
          <cell r="R261">
            <v>0</v>
          </cell>
        </row>
        <row r="262">
          <cell r="B262" t="str">
            <v>80S</v>
          </cell>
          <cell r="C262">
            <v>0.25</v>
          </cell>
          <cell r="D262">
            <v>3.02</v>
          </cell>
          <cell r="E262">
            <v>1</v>
          </cell>
          <cell r="F262">
            <v>0</v>
          </cell>
          <cell r="G262">
            <v>0</v>
          </cell>
          <cell r="H262">
            <v>0</v>
          </cell>
          <cell r="I262">
            <v>7.0000000000000007E-2</v>
          </cell>
          <cell r="J262">
            <v>0</v>
          </cell>
          <cell r="K262">
            <v>7.0000000000000007E-2</v>
          </cell>
          <cell r="L262">
            <v>0</v>
          </cell>
          <cell r="M262">
            <v>0</v>
          </cell>
          <cell r="N262">
            <v>0</v>
          </cell>
          <cell r="O262">
            <v>0</v>
          </cell>
          <cell r="P262">
            <v>2</v>
          </cell>
        </row>
        <row r="263">
          <cell r="B263" t="str">
            <v>80S</v>
          </cell>
          <cell r="C263">
            <v>0.375</v>
          </cell>
          <cell r="D263">
            <v>3.2</v>
          </cell>
          <cell r="E263">
            <v>1</v>
          </cell>
          <cell r="F263">
            <v>0</v>
          </cell>
          <cell r="G263">
            <v>0</v>
          </cell>
          <cell r="H263">
            <v>0</v>
          </cell>
          <cell r="I263">
            <v>7.0000000000000007E-2</v>
          </cell>
          <cell r="J263">
            <v>0</v>
          </cell>
          <cell r="K263">
            <v>7.0000000000000007E-2</v>
          </cell>
          <cell r="L263">
            <v>0</v>
          </cell>
          <cell r="M263">
            <v>0</v>
          </cell>
          <cell r="N263">
            <v>0</v>
          </cell>
          <cell r="O263">
            <v>0</v>
          </cell>
          <cell r="P263">
            <v>2</v>
          </cell>
        </row>
        <row r="264">
          <cell r="B264" t="str">
            <v>80S</v>
          </cell>
          <cell r="C264">
            <v>0.375</v>
          </cell>
          <cell r="D264">
            <v>3.2</v>
          </cell>
          <cell r="E264">
            <v>1</v>
          </cell>
          <cell r="F264">
            <v>0</v>
          </cell>
          <cell r="G264">
            <v>0</v>
          </cell>
          <cell r="H264">
            <v>0</v>
          </cell>
          <cell r="I264">
            <v>7.0000000000000007E-2</v>
          </cell>
          <cell r="J264">
            <v>0</v>
          </cell>
          <cell r="K264">
            <v>7.0000000000000007E-2</v>
          </cell>
          <cell r="L264">
            <v>0</v>
          </cell>
          <cell r="M264">
            <v>0</v>
          </cell>
          <cell r="N264">
            <v>0</v>
          </cell>
          <cell r="O264">
            <v>0</v>
          </cell>
          <cell r="P264">
            <v>2</v>
          </cell>
        </row>
        <row r="265">
          <cell r="B265" t="str">
            <v>80S</v>
          </cell>
          <cell r="C265">
            <v>0.375</v>
          </cell>
          <cell r="D265">
            <v>3.2</v>
          </cell>
          <cell r="E265">
            <v>1</v>
          </cell>
          <cell r="F265">
            <v>0</v>
          </cell>
          <cell r="G265">
            <v>0</v>
          </cell>
          <cell r="H265">
            <v>0</v>
          </cell>
          <cell r="I265">
            <v>7.0000000000000007E-2</v>
          </cell>
          <cell r="J265">
            <v>0</v>
          </cell>
          <cell r="K265">
            <v>7.0000000000000007E-2</v>
          </cell>
          <cell r="L265">
            <v>0</v>
          </cell>
          <cell r="M265">
            <v>0</v>
          </cell>
          <cell r="N265">
            <v>0</v>
          </cell>
          <cell r="O265">
            <v>0</v>
          </cell>
          <cell r="P265">
            <v>2</v>
          </cell>
        </row>
        <row r="266">
          <cell r="B266" t="str">
            <v>80S</v>
          </cell>
          <cell r="C266">
            <v>0.5</v>
          </cell>
          <cell r="D266">
            <v>3.73</v>
          </cell>
          <cell r="E266">
            <v>1</v>
          </cell>
          <cell r="F266">
            <v>0</v>
          </cell>
          <cell r="G266">
            <v>0</v>
          </cell>
          <cell r="H266">
            <v>0</v>
          </cell>
          <cell r="I266">
            <v>7.0000000000000007E-2</v>
          </cell>
          <cell r="J266">
            <v>0</v>
          </cell>
          <cell r="K266">
            <v>7.0000000000000007E-2</v>
          </cell>
          <cell r="L266">
            <v>0</v>
          </cell>
          <cell r="M266">
            <v>0</v>
          </cell>
          <cell r="N266">
            <v>0</v>
          </cell>
          <cell r="O266">
            <v>0</v>
          </cell>
          <cell r="P266">
            <v>2</v>
          </cell>
        </row>
        <row r="267">
          <cell r="B267" t="str">
            <v>80S</v>
          </cell>
          <cell r="C267">
            <v>0.5</v>
          </cell>
          <cell r="D267">
            <v>3.73</v>
          </cell>
          <cell r="E267">
            <v>1</v>
          </cell>
          <cell r="F267">
            <v>0</v>
          </cell>
          <cell r="G267">
            <v>0</v>
          </cell>
          <cell r="H267">
            <v>0</v>
          </cell>
          <cell r="I267">
            <v>7.0000000000000007E-2</v>
          </cell>
          <cell r="J267">
            <v>0</v>
          </cell>
          <cell r="K267">
            <v>7.0000000000000007E-2</v>
          </cell>
          <cell r="L267">
            <v>0</v>
          </cell>
          <cell r="M267">
            <v>0</v>
          </cell>
          <cell r="N267">
            <v>0</v>
          </cell>
          <cell r="O267">
            <v>0</v>
          </cell>
          <cell r="P267">
            <v>2</v>
          </cell>
        </row>
        <row r="268">
          <cell r="B268" t="str">
            <v>80S</v>
          </cell>
          <cell r="C268">
            <v>0.5</v>
          </cell>
          <cell r="D268">
            <v>3.73</v>
          </cell>
          <cell r="E268">
            <v>1</v>
          </cell>
          <cell r="F268">
            <v>0</v>
          </cell>
          <cell r="G268">
            <v>0</v>
          </cell>
          <cell r="H268">
            <v>0</v>
          </cell>
          <cell r="I268">
            <v>7.0000000000000007E-2</v>
          </cell>
          <cell r="J268">
            <v>0</v>
          </cell>
          <cell r="K268">
            <v>7.0000000000000007E-2</v>
          </cell>
          <cell r="L268">
            <v>0</v>
          </cell>
          <cell r="M268">
            <v>0</v>
          </cell>
          <cell r="N268">
            <v>0</v>
          </cell>
          <cell r="O268">
            <v>0</v>
          </cell>
          <cell r="P268">
            <v>2</v>
          </cell>
        </row>
        <row r="269">
          <cell r="B269" t="str">
            <v>80S</v>
          </cell>
          <cell r="C269">
            <v>0.75</v>
          </cell>
          <cell r="D269">
            <v>3.91</v>
          </cell>
          <cell r="E269">
            <v>1</v>
          </cell>
          <cell r="F269">
            <v>0</v>
          </cell>
          <cell r="G269">
            <v>0</v>
          </cell>
          <cell r="H269">
            <v>0</v>
          </cell>
          <cell r="I269">
            <v>7.0000000000000007E-2</v>
          </cell>
          <cell r="J269">
            <v>0</v>
          </cell>
          <cell r="K269">
            <v>7.0000000000000007E-2</v>
          </cell>
          <cell r="L269">
            <v>0</v>
          </cell>
          <cell r="M269">
            <v>0</v>
          </cell>
          <cell r="N269">
            <v>0</v>
          </cell>
          <cell r="O269">
            <v>0</v>
          </cell>
          <cell r="P269">
            <v>2</v>
          </cell>
          <cell r="R269">
            <v>0</v>
          </cell>
        </row>
        <row r="270">
          <cell r="B270" t="str">
            <v>80S</v>
          </cell>
          <cell r="C270">
            <v>0.75</v>
          </cell>
          <cell r="D270">
            <v>3.91</v>
          </cell>
          <cell r="E270">
            <v>1</v>
          </cell>
          <cell r="F270">
            <v>0</v>
          </cell>
          <cell r="G270">
            <v>0</v>
          </cell>
          <cell r="H270">
            <v>0</v>
          </cell>
          <cell r="I270">
            <v>7.0000000000000007E-2</v>
          </cell>
          <cell r="J270">
            <v>0</v>
          </cell>
          <cell r="K270">
            <v>7.0000000000000007E-2</v>
          </cell>
          <cell r="L270">
            <v>0</v>
          </cell>
          <cell r="M270">
            <v>0</v>
          </cell>
          <cell r="N270">
            <v>0</v>
          </cell>
          <cell r="O270">
            <v>0</v>
          </cell>
          <cell r="P270">
            <v>2</v>
          </cell>
        </row>
        <row r="271">
          <cell r="B271" t="str">
            <v>80S</v>
          </cell>
          <cell r="C271">
            <v>0.75</v>
          </cell>
          <cell r="D271">
            <v>3.91</v>
          </cell>
          <cell r="E271">
            <v>1</v>
          </cell>
          <cell r="F271">
            <v>0</v>
          </cell>
          <cell r="G271">
            <v>0</v>
          </cell>
          <cell r="H271">
            <v>0</v>
          </cell>
          <cell r="I271">
            <v>7.0000000000000007E-2</v>
          </cell>
          <cell r="J271">
            <v>0</v>
          </cell>
          <cell r="K271">
            <v>7.0000000000000007E-2</v>
          </cell>
          <cell r="L271">
            <v>0</v>
          </cell>
          <cell r="M271">
            <v>0</v>
          </cell>
          <cell r="N271">
            <v>0</v>
          </cell>
          <cell r="O271">
            <v>0</v>
          </cell>
          <cell r="P271">
            <v>2</v>
          </cell>
          <cell r="Q271">
            <v>0</v>
          </cell>
          <cell r="R271">
            <v>0</v>
          </cell>
        </row>
        <row r="272">
          <cell r="B272" t="str">
            <v>80S</v>
          </cell>
          <cell r="C272">
            <v>1</v>
          </cell>
          <cell r="D272">
            <v>4.55</v>
          </cell>
          <cell r="E272">
            <v>1</v>
          </cell>
          <cell r="F272">
            <v>0</v>
          </cell>
          <cell r="G272">
            <v>0</v>
          </cell>
          <cell r="H272">
            <v>0</v>
          </cell>
          <cell r="I272">
            <v>0.15</v>
          </cell>
          <cell r="J272">
            <v>0</v>
          </cell>
          <cell r="K272">
            <v>0.15</v>
          </cell>
          <cell r="L272">
            <v>0</v>
          </cell>
          <cell r="M272">
            <v>0</v>
          </cell>
          <cell r="N272">
            <v>0</v>
          </cell>
          <cell r="O272">
            <v>0</v>
          </cell>
          <cell r="P272">
            <v>2</v>
          </cell>
        </row>
        <row r="273">
          <cell r="B273" t="str">
            <v>80S</v>
          </cell>
          <cell r="C273">
            <v>1</v>
          </cell>
          <cell r="D273">
            <v>4.55</v>
          </cell>
          <cell r="E273">
            <v>1</v>
          </cell>
          <cell r="F273">
            <v>0</v>
          </cell>
          <cell r="G273">
            <v>0</v>
          </cell>
          <cell r="H273">
            <v>0</v>
          </cell>
          <cell r="I273">
            <v>0.15</v>
          </cell>
          <cell r="J273">
            <v>0</v>
          </cell>
          <cell r="K273">
            <v>0.15</v>
          </cell>
          <cell r="L273">
            <v>0</v>
          </cell>
          <cell r="M273">
            <v>0</v>
          </cell>
          <cell r="N273">
            <v>0</v>
          </cell>
          <cell r="O273">
            <v>0</v>
          </cell>
          <cell r="P273">
            <v>2</v>
          </cell>
        </row>
        <row r="274">
          <cell r="B274" t="str">
            <v>80S</v>
          </cell>
          <cell r="C274">
            <v>1</v>
          </cell>
          <cell r="D274">
            <v>4.55</v>
          </cell>
          <cell r="E274">
            <v>1</v>
          </cell>
          <cell r="F274">
            <v>0</v>
          </cell>
          <cell r="G274">
            <v>0</v>
          </cell>
          <cell r="H274">
            <v>0</v>
          </cell>
          <cell r="I274">
            <v>0.15</v>
          </cell>
          <cell r="J274">
            <v>0</v>
          </cell>
          <cell r="K274">
            <v>0.15</v>
          </cell>
          <cell r="L274">
            <v>0</v>
          </cell>
          <cell r="M274">
            <v>0</v>
          </cell>
          <cell r="N274">
            <v>0</v>
          </cell>
          <cell r="O274">
            <v>0</v>
          </cell>
          <cell r="P274">
            <v>2</v>
          </cell>
        </row>
        <row r="275">
          <cell r="B275" t="str">
            <v>80S</v>
          </cell>
          <cell r="C275">
            <v>1.25</v>
          </cell>
          <cell r="D275">
            <v>4.8499999999999996</v>
          </cell>
          <cell r="E275">
            <v>1</v>
          </cell>
          <cell r="F275">
            <v>0</v>
          </cell>
          <cell r="G275">
            <v>0</v>
          </cell>
          <cell r="H275">
            <v>0</v>
          </cell>
          <cell r="I275">
            <v>0.13</v>
          </cell>
          <cell r="J275">
            <v>0.17</v>
          </cell>
          <cell r="K275">
            <v>0.30000000000000004</v>
          </cell>
          <cell r="L275">
            <v>0</v>
          </cell>
          <cell r="M275">
            <v>0</v>
          </cell>
          <cell r="N275">
            <v>0</v>
          </cell>
          <cell r="O275">
            <v>0</v>
          </cell>
          <cell r="P275">
            <v>2</v>
          </cell>
        </row>
        <row r="276">
          <cell r="B276" t="str">
            <v>80S</v>
          </cell>
          <cell r="C276">
            <v>1.25</v>
          </cell>
          <cell r="D276">
            <v>4.8499999999999996</v>
          </cell>
          <cell r="E276">
            <v>1</v>
          </cell>
          <cell r="F276">
            <v>0</v>
          </cell>
          <cell r="G276">
            <v>0</v>
          </cell>
          <cell r="H276">
            <v>0</v>
          </cell>
          <cell r="I276">
            <v>0.13</v>
          </cell>
          <cell r="J276">
            <v>0.17</v>
          </cell>
          <cell r="K276">
            <v>0.30000000000000004</v>
          </cell>
          <cell r="L276">
            <v>0</v>
          </cell>
          <cell r="M276">
            <v>0</v>
          </cell>
          <cell r="N276">
            <v>0</v>
          </cell>
          <cell r="O276">
            <v>0</v>
          </cell>
          <cell r="P276">
            <v>2</v>
          </cell>
        </row>
        <row r="277">
          <cell r="B277" t="str">
            <v>80S</v>
          </cell>
          <cell r="C277">
            <v>1.25</v>
          </cell>
          <cell r="D277">
            <v>4.8499999999999996</v>
          </cell>
          <cell r="E277">
            <v>1</v>
          </cell>
          <cell r="F277">
            <v>0</v>
          </cell>
          <cell r="G277">
            <v>0</v>
          </cell>
          <cell r="H277">
            <v>0</v>
          </cell>
          <cell r="I277">
            <v>0.13</v>
          </cell>
          <cell r="J277">
            <v>0.17</v>
          </cell>
          <cell r="K277">
            <v>0.30000000000000004</v>
          </cell>
          <cell r="L277">
            <v>0</v>
          </cell>
          <cell r="M277">
            <v>0</v>
          </cell>
          <cell r="N277">
            <v>0</v>
          </cell>
          <cell r="O277">
            <v>0</v>
          </cell>
          <cell r="P277">
            <v>2</v>
          </cell>
        </row>
        <row r="278">
          <cell r="B278" t="str">
            <v>80S</v>
          </cell>
          <cell r="C278">
            <v>1.5</v>
          </cell>
          <cell r="D278">
            <v>5.08</v>
          </cell>
          <cell r="E278">
            <v>1</v>
          </cell>
          <cell r="F278">
            <v>0</v>
          </cell>
          <cell r="G278">
            <v>0</v>
          </cell>
          <cell r="H278">
            <v>0</v>
          </cell>
          <cell r="I278">
            <v>0.15</v>
          </cell>
          <cell r="J278">
            <v>0.15</v>
          </cell>
          <cell r="K278">
            <v>0.3</v>
          </cell>
          <cell r="L278">
            <v>0</v>
          </cell>
          <cell r="M278">
            <v>0</v>
          </cell>
          <cell r="N278">
            <v>0</v>
          </cell>
          <cell r="O278">
            <v>0</v>
          </cell>
          <cell r="P278">
            <v>2</v>
          </cell>
        </row>
        <row r="279">
          <cell r="B279" t="str">
            <v>80S</v>
          </cell>
          <cell r="C279">
            <v>1.5</v>
          </cell>
          <cell r="D279">
            <v>5.08</v>
          </cell>
          <cell r="E279">
            <v>1</v>
          </cell>
          <cell r="F279">
            <v>0</v>
          </cell>
          <cell r="G279">
            <v>0</v>
          </cell>
          <cell r="H279">
            <v>0</v>
          </cell>
          <cell r="I279">
            <v>0.15</v>
          </cell>
          <cell r="J279">
            <v>0.15</v>
          </cell>
          <cell r="K279">
            <v>0.3</v>
          </cell>
          <cell r="L279">
            <v>0</v>
          </cell>
          <cell r="M279">
            <v>0</v>
          </cell>
          <cell r="N279">
            <v>0</v>
          </cell>
          <cell r="O279">
            <v>0</v>
          </cell>
          <cell r="P279">
            <v>2</v>
          </cell>
        </row>
        <row r="280">
          <cell r="B280" t="str">
            <v>80S</v>
          </cell>
          <cell r="C280">
            <v>1.5</v>
          </cell>
          <cell r="D280">
            <v>5.08</v>
          </cell>
          <cell r="E280">
            <v>1</v>
          </cell>
          <cell r="F280">
            <v>0</v>
          </cell>
          <cell r="G280">
            <v>0</v>
          </cell>
          <cell r="H280">
            <v>0</v>
          </cell>
          <cell r="I280">
            <v>0.15</v>
          </cell>
          <cell r="J280">
            <v>0.15</v>
          </cell>
          <cell r="K280">
            <v>0.3</v>
          </cell>
          <cell r="L280">
            <v>0</v>
          </cell>
          <cell r="M280">
            <v>0</v>
          </cell>
          <cell r="N280">
            <v>0</v>
          </cell>
          <cell r="O280">
            <v>0</v>
          </cell>
          <cell r="P280">
            <v>2</v>
          </cell>
        </row>
        <row r="281">
          <cell r="B281" t="str">
            <v>80S</v>
          </cell>
          <cell r="C281">
            <v>2</v>
          </cell>
          <cell r="D281">
            <v>5.54</v>
          </cell>
          <cell r="E281">
            <v>1</v>
          </cell>
          <cell r="F281">
            <v>0</v>
          </cell>
          <cell r="G281">
            <v>0</v>
          </cell>
          <cell r="H281">
            <v>0</v>
          </cell>
          <cell r="I281">
            <v>0.2</v>
          </cell>
          <cell r="J281">
            <v>0.25</v>
          </cell>
          <cell r="K281">
            <v>0.45</v>
          </cell>
          <cell r="L281">
            <v>0</v>
          </cell>
          <cell r="M281">
            <v>0</v>
          </cell>
          <cell r="N281">
            <v>0</v>
          </cell>
          <cell r="O281">
            <v>0</v>
          </cell>
          <cell r="P281">
            <v>2</v>
          </cell>
        </row>
        <row r="282">
          <cell r="B282" t="str">
            <v>80S</v>
          </cell>
          <cell r="C282">
            <v>2</v>
          </cell>
          <cell r="D282">
            <v>5.54</v>
          </cell>
          <cell r="E282">
            <v>1</v>
          </cell>
          <cell r="F282">
            <v>0</v>
          </cell>
          <cell r="G282">
            <v>0</v>
          </cell>
          <cell r="H282">
            <v>0</v>
          </cell>
          <cell r="I282">
            <v>0.2</v>
          </cell>
          <cell r="J282">
            <v>0.25</v>
          </cell>
          <cell r="K282">
            <v>0.45</v>
          </cell>
          <cell r="L282">
            <v>0</v>
          </cell>
          <cell r="M282">
            <v>0</v>
          </cell>
          <cell r="N282">
            <v>0</v>
          </cell>
          <cell r="O282">
            <v>0</v>
          </cell>
          <cell r="P282">
            <v>2</v>
          </cell>
        </row>
        <row r="283">
          <cell r="B283" t="str">
            <v>80S</v>
          </cell>
          <cell r="C283">
            <v>2</v>
          </cell>
          <cell r="D283">
            <v>5.54</v>
          </cell>
          <cell r="E283">
            <v>1</v>
          </cell>
          <cell r="F283">
            <v>0</v>
          </cell>
          <cell r="G283">
            <v>0</v>
          </cell>
          <cell r="H283">
            <v>0</v>
          </cell>
          <cell r="I283">
            <v>0.2</v>
          </cell>
          <cell r="J283">
            <v>0.25</v>
          </cell>
          <cell r="K283">
            <v>0.45</v>
          </cell>
          <cell r="L283">
            <v>0</v>
          </cell>
          <cell r="M283">
            <v>0</v>
          </cell>
          <cell r="N283">
            <v>0</v>
          </cell>
          <cell r="O283">
            <v>0</v>
          </cell>
          <cell r="P283">
            <v>2</v>
          </cell>
        </row>
        <row r="284">
          <cell r="B284" t="str">
            <v>80S</v>
          </cell>
          <cell r="C284">
            <v>2.5</v>
          </cell>
          <cell r="D284">
            <v>7.01</v>
          </cell>
          <cell r="E284">
            <v>1</v>
          </cell>
          <cell r="F284">
            <v>0</v>
          </cell>
          <cell r="G284">
            <v>0</v>
          </cell>
          <cell r="H284">
            <v>0</v>
          </cell>
          <cell r="I284">
            <v>0.25</v>
          </cell>
          <cell r="J284">
            <v>0.5</v>
          </cell>
          <cell r="K284">
            <v>0.75</v>
          </cell>
          <cell r="L284">
            <v>0</v>
          </cell>
          <cell r="M284">
            <v>0</v>
          </cell>
          <cell r="N284">
            <v>0</v>
          </cell>
          <cell r="O284">
            <v>0</v>
          </cell>
          <cell r="P284">
            <v>2</v>
          </cell>
        </row>
        <row r="285">
          <cell r="B285" t="str">
            <v>80S</v>
          </cell>
          <cell r="C285">
            <v>3</v>
          </cell>
          <cell r="D285">
            <v>7.62</v>
          </cell>
          <cell r="E285">
            <v>1</v>
          </cell>
          <cell r="F285">
            <v>0</v>
          </cell>
          <cell r="G285">
            <v>0</v>
          </cell>
          <cell r="H285">
            <v>0</v>
          </cell>
          <cell r="I285">
            <v>0.3</v>
          </cell>
          <cell r="J285">
            <v>0.6</v>
          </cell>
          <cell r="K285">
            <v>0.89999999999999991</v>
          </cell>
          <cell r="L285">
            <v>0</v>
          </cell>
          <cell r="M285">
            <v>0</v>
          </cell>
          <cell r="N285">
            <v>0</v>
          </cell>
          <cell r="O285">
            <v>0</v>
          </cell>
          <cell r="P285">
            <v>2</v>
          </cell>
        </row>
        <row r="286">
          <cell r="B286" t="str">
            <v>80S</v>
          </cell>
          <cell r="C286">
            <v>3.5</v>
          </cell>
          <cell r="D286">
            <v>8.08</v>
          </cell>
          <cell r="E286">
            <v>1</v>
          </cell>
          <cell r="F286">
            <v>0</v>
          </cell>
          <cell r="G286">
            <v>0</v>
          </cell>
          <cell r="H286">
            <v>0</v>
          </cell>
          <cell r="I286">
            <v>0.35</v>
          </cell>
          <cell r="J286">
            <v>0.85</v>
          </cell>
          <cell r="K286">
            <v>1.2</v>
          </cell>
          <cell r="L286">
            <v>0</v>
          </cell>
          <cell r="M286">
            <v>0</v>
          </cell>
          <cell r="N286">
            <v>0</v>
          </cell>
          <cell r="O286">
            <v>0</v>
          </cell>
          <cell r="P286">
            <v>3</v>
          </cell>
        </row>
        <row r="287">
          <cell r="A287" t="str">
            <v>80S</v>
          </cell>
          <cell r="B287" t="str">
            <v>80S</v>
          </cell>
          <cell r="C287">
            <v>4</v>
          </cell>
          <cell r="D287">
            <v>8.56</v>
          </cell>
          <cell r="E287">
            <v>1</v>
          </cell>
          <cell r="F287">
            <v>0</v>
          </cell>
          <cell r="G287">
            <v>0</v>
          </cell>
          <cell r="H287">
            <v>0</v>
          </cell>
          <cell r="I287">
            <v>0.41</v>
          </cell>
          <cell r="J287">
            <v>0.93</v>
          </cell>
          <cell r="K287">
            <v>1.34</v>
          </cell>
          <cell r="L287">
            <v>0</v>
          </cell>
          <cell r="M287">
            <v>0</v>
          </cell>
          <cell r="N287">
            <v>0</v>
          </cell>
          <cell r="O287">
            <v>0</v>
          </cell>
          <cell r="P287">
            <v>3</v>
          </cell>
        </row>
        <row r="288">
          <cell r="B288" t="str">
            <v>80S</v>
          </cell>
          <cell r="C288">
            <v>5</v>
          </cell>
          <cell r="D288">
            <v>9.5299999999999994</v>
          </cell>
          <cell r="E288">
            <v>1</v>
          </cell>
          <cell r="F288">
            <v>0</v>
          </cell>
          <cell r="G288">
            <v>0</v>
          </cell>
          <cell r="H288">
            <v>0</v>
          </cell>
          <cell r="I288">
            <v>0.51</v>
          </cell>
          <cell r="J288">
            <v>1.59</v>
          </cell>
          <cell r="K288">
            <v>2.1</v>
          </cell>
          <cell r="L288">
            <v>0</v>
          </cell>
          <cell r="M288">
            <v>0</v>
          </cell>
          <cell r="N288">
            <v>0</v>
          </cell>
          <cell r="O288">
            <v>0</v>
          </cell>
          <cell r="P288">
            <v>4</v>
          </cell>
        </row>
        <row r="289">
          <cell r="B289" t="str">
            <v>80S</v>
          </cell>
          <cell r="C289">
            <v>6</v>
          </cell>
          <cell r="D289">
            <v>10.97</v>
          </cell>
          <cell r="E289">
            <v>1.25</v>
          </cell>
          <cell r="F289">
            <v>0</v>
          </cell>
          <cell r="G289">
            <v>0</v>
          </cell>
          <cell r="H289">
            <v>0</v>
          </cell>
          <cell r="I289">
            <v>0.61</v>
          </cell>
          <cell r="J289">
            <v>2.69</v>
          </cell>
          <cell r="K289">
            <v>3.3</v>
          </cell>
          <cell r="L289">
            <v>0</v>
          </cell>
          <cell r="M289">
            <v>0</v>
          </cell>
          <cell r="N289">
            <v>0</v>
          </cell>
          <cell r="O289">
            <v>0</v>
          </cell>
          <cell r="P289">
            <v>4</v>
          </cell>
        </row>
        <row r="290">
          <cell r="B290" t="str">
            <v>80S</v>
          </cell>
          <cell r="C290">
            <v>8</v>
          </cell>
          <cell r="D290">
            <v>12.7</v>
          </cell>
          <cell r="E290">
            <v>1.25</v>
          </cell>
          <cell r="F290">
            <v>0</v>
          </cell>
          <cell r="G290">
            <v>0</v>
          </cell>
          <cell r="H290">
            <v>0</v>
          </cell>
          <cell r="I290">
            <v>0.81</v>
          </cell>
          <cell r="J290">
            <v>4.58</v>
          </cell>
          <cell r="K290">
            <v>5.3900000000000006</v>
          </cell>
          <cell r="L290">
            <v>0</v>
          </cell>
          <cell r="M290">
            <v>0</v>
          </cell>
          <cell r="N290">
            <v>0</v>
          </cell>
          <cell r="O290">
            <v>0</v>
          </cell>
          <cell r="P290">
            <v>4</v>
          </cell>
        </row>
        <row r="291">
          <cell r="B291" t="str">
            <v>80S</v>
          </cell>
          <cell r="C291">
            <v>10</v>
          </cell>
          <cell r="D291">
            <v>12.7</v>
          </cell>
          <cell r="E291">
            <v>1.25</v>
          </cell>
          <cell r="F291">
            <v>0</v>
          </cell>
          <cell r="G291">
            <v>0</v>
          </cell>
          <cell r="H291">
            <v>0</v>
          </cell>
          <cell r="I291">
            <v>1.01</v>
          </cell>
          <cell r="J291">
            <v>5.74</v>
          </cell>
          <cell r="K291">
            <v>6.75</v>
          </cell>
          <cell r="L291">
            <v>0</v>
          </cell>
          <cell r="M291">
            <v>0</v>
          </cell>
          <cell r="N291">
            <v>0</v>
          </cell>
          <cell r="O291">
            <v>0</v>
          </cell>
          <cell r="P291">
            <v>4</v>
          </cell>
        </row>
        <row r="292">
          <cell r="B292" t="str">
            <v>80S</v>
          </cell>
          <cell r="C292">
            <v>12</v>
          </cell>
          <cell r="D292">
            <v>12.7</v>
          </cell>
          <cell r="E292">
            <v>1.25</v>
          </cell>
          <cell r="F292">
            <v>0</v>
          </cell>
          <cell r="G292">
            <v>0</v>
          </cell>
          <cell r="H292">
            <v>0</v>
          </cell>
          <cell r="I292">
            <v>1.22</v>
          </cell>
          <cell r="J292">
            <v>6.73</v>
          </cell>
          <cell r="K292">
            <v>7.95</v>
          </cell>
          <cell r="L292">
            <v>0</v>
          </cell>
          <cell r="M292">
            <v>0</v>
          </cell>
          <cell r="N292">
            <v>0</v>
          </cell>
          <cell r="O292">
            <v>0</v>
          </cell>
          <cell r="P292">
            <v>6</v>
          </cell>
        </row>
        <row r="293">
          <cell r="B293">
            <v>100</v>
          </cell>
          <cell r="C293">
            <v>8</v>
          </cell>
          <cell r="D293">
            <v>15.09</v>
          </cell>
          <cell r="E293">
            <v>1.5</v>
          </cell>
          <cell r="F293">
            <v>0</v>
          </cell>
          <cell r="G293">
            <v>0</v>
          </cell>
          <cell r="H293">
            <v>0</v>
          </cell>
          <cell r="I293">
            <v>0.81</v>
          </cell>
          <cell r="J293">
            <v>6.09</v>
          </cell>
          <cell r="K293">
            <v>6.9</v>
          </cell>
          <cell r="L293">
            <v>0</v>
          </cell>
          <cell r="M293">
            <v>0</v>
          </cell>
          <cell r="N293">
            <v>0</v>
          </cell>
          <cell r="O293">
            <v>0</v>
          </cell>
          <cell r="P293">
            <v>4</v>
          </cell>
        </row>
        <row r="294">
          <cell r="B294">
            <v>100</v>
          </cell>
          <cell r="C294">
            <v>10</v>
          </cell>
          <cell r="D294">
            <v>18.260000000000002</v>
          </cell>
          <cell r="E294">
            <v>1.5</v>
          </cell>
          <cell r="F294">
            <v>0</v>
          </cell>
          <cell r="G294">
            <v>0</v>
          </cell>
          <cell r="H294">
            <v>0</v>
          </cell>
          <cell r="I294">
            <v>1.01</v>
          </cell>
          <cell r="J294">
            <v>11.44</v>
          </cell>
          <cell r="K294">
            <v>12.45</v>
          </cell>
          <cell r="L294">
            <v>0</v>
          </cell>
          <cell r="M294">
            <v>0</v>
          </cell>
          <cell r="N294">
            <v>0</v>
          </cell>
          <cell r="O294">
            <v>0</v>
          </cell>
          <cell r="P294">
            <v>4</v>
          </cell>
        </row>
        <row r="295">
          <cell r="B295">
            <v>100</v>
          </cell>
          <cell r="C295">
            <v>12</v>
          </cell>
          <cell r="D295">
            <v>21.44</v>
          </cell>
          <cell r="E295">
            <v>2</v>
          </cell>
          <cell r="F295">
            <v>0</v>
          </cell>
          <cell r="G295">
            <v>0</v>
          </cell>
          <cell r="H295">
            <v>0</v>
          </cell>
          <cell r="I295">
            <v>1.22</v>
          </cell>
          <cell r="J295">
            <v>15.28</v>
          </cell>
          <cell r="K295">
            <v>16.5</v>
          </cell>
          <cell r="L295">
            <v>0</v>
          </cell>
          <cell r="M295">
            <v>0</v>
          </cell>
          <cell r="N295">
            <v>0</v>
          </cell>
          <cell r="O295">
            <v>0</v>
          </cell>
          <cell r="P295">
            <v>6</v>
          </cell>
        </row>
        <row r="296">
          <cell r="B296">
            <v>100</v>
          </cell>
          <cell r="C296">
            <v>14</v>
          </cell>
          <cell r="D296">
            <v>23.83</v>
          </cell>
          <cell r="E296">
            <v>2</v>
          </cell>
          <cell r="F296">
            <v>0</v>
          </cell>
          <cell r="G296">
            <v>0</v>
          </cell>
          <cell r="H296">
            <v>0</v>
          </cell>
          <cell r="I296">
            <v>1.42</v>
          </cell>
          <cell r="J296">
            <v>21.07</v>
          </cell>
          <cell r="K296">
            <v>22.490000000000002</v>
          </cell>
          <cell r="L296">
            <v>0</v>
          </cell>
          <cell r="M296">
            <v>0</v>
          </cell>
          <cell r="N296">
            <v>0</v>
          </cell>
          <cell r="O296">
            <v>0</v>
          </cell>
          <cell r="P296">
            <v>6</v>
          </cell>
        </row>
        <row r="297">
          <cell r="B297">
            <v>100</v>
          </cell>
          <cell r="C297">
            <v>16</v>
          </cell>
          <cell r="D297">
            <v>26.19</v>
          </cell>
          <cell r="E297" t="str">
            <v>N</v>
          </cell>
          <cell r="F297">
            <v>0</v>
          </cell>
          <cell r="G297">
            <v>0</v>
          </cell>
          <cell r="H297">
            <v>0</v>
          </cell>
          <cell r="I297">
            <v>1.62</v>
          </cell>
          <cell r="J297">
            <v>28.38</v>
          </cell>
          <cell r="K297">
            <v>30</v>
          </cell>
          <cell r="L297">
            <v>0</v>
          </cell>
          <cell r="M297">
            <v>0</v>
          </cell>
          <cell r="N297">
            <v>0</v>
          </cell>
          <cell r="O297">
            <v>0</v>
          </cell>
          <cell r="P297">
            <v>6</v>
          </cell>
        </row>
        <row r="298">
          <cell r="B298">
            <v>100</v>
          </cell>
          <cell r="C298">
            <v>18</v>
          </cell>
          <cell r="D298">
            <v>29.36</v>
          </cell>
          <cell r="E298" t="str">
            <v>N</v>
          </cell>
          <cell r="F298">
            <v>0</v>
          </cell>
          <cell r="G298">
            <v>0</v>
          </cell>
          <cell r="H298">
            <v>0</v>
          </cell>
          <cell r="I298">
            <v>1.82</v>
          </cell>
          <cell r="J298">
            <v>37.17</v>
          </cell>
          <cell r="K298">
            <v>38.99</v>
          </cell>
          <cell r="L298">
            <v>0</v>
          </cell>
          <cell r="M298">
            <v>0</v>
          </cell>
          <cell r="N298">
            <v>0</v>
          </cell>
          <cell r="O298">
            <v>0</v>
          </cell>
          <cell r="P298">
            <v>6</v>
          </cell>
        </row>
        <row r="299">
          <cell r="B299">
            <v>100</v>
          </cell>
          <cell r="C299">
            <v>20</v>
          </cell>
          <cell r="D299">
            <v>32.54</v>
          </cell>
          <cell r="E299" t="str">
            <v>N</v>
          </cell>
          <cell r="F299">
            <v>0</v>
          </cell>
          <cell r="G299">
            <v>0</v>
          </cell>
          <cell r="H299">
            <v>0</v>
          </cell>
          <cell r="I299">
            <v>2.0299999999999998</v>
          </cell>
          <cell r="J299">
            <v>45.97</v>
          </cell>
          <cell r="K299">
            <v>48</v>
          </cell>
          <cell r="L299">
            <v>0</v>
          </cell>
          <cell r="M299">
            <v>0</v>
          </cell>
          <cell r="N299">
            <v>0</v>
          </cell>
          <cell r="O299">
            <v>0</v>
          </cell>
          <cell r="P299">
            <v>7</v>
          </cell>
        </row>
        <row r="300">
          <cell r="B300">
            <v>100</v>
          </cell>
          <cell r="C300">
            <v>22</v>
          </cell>
          <cell r="D300">
            <v>34.93</v>
          </cell>
          <cell r="E300" t="str">
            <v>N</v>
          </cell>
          <cell r="F300">
            <v>0</v>
          </cell>
          <cell r="G300">
            <v>0</v>
          </cell>
          <cell r="H300">
            <v>0</v>
          </cell>
          <cell r="I300">
            <v>2.23</v>
          </cell>
          <cell r="J300">
            <v>65.27</v>
          </cell>
          <cell r="K300">
            <v>67.5</v>
          </cell>
          <cell r="L300">
            <v>0</v>
          </cell>
          <cell r="M300">
            <v>0</v>
          </cell>
          <cell r="N300">
            <v>0</v>
          </cell>
          <cell r="O300">
            <v>0</v>
          </cell>
          <cell r="P300">
            <v>8</v>
          </cell>
        </row>
        <row r="301">
          <cell r="B301">
            <v>100</v>
          </cell>
          <cell r="C301">
            <v>24</v>
          </cell>
          <cell r="D301">
            <v>38.89</v>
          </cell>
          <cell r="E301" t="str">
            <v>N</v>
          </cell>
          <cell r="F301">
            <v>0</v>
          </cell>
          <cell r="G301">
            <v>0</v>
          </cell>
          <cell r="H301">
            <v>0</v>
          </cell>
          <cell r="I301">
            <v>2.4300000000000002</v>
          </cell>
          <cell r="J301">
            <v>75.56</v>
          </cell>
          <cell r="K301">
            <v>77.990000000000009</v>
          </cell>
          <cell r="L301">
            <v>0</v>
          </cell>
          <cell r="M301">
            <v>0</v>
          </cell>
          <cell r="N301">
            <v>0</v>
          </cell>
          <cell r="O301">
            <v>0</v>
          </cell>
          <cell r="P301">
            <v>8</v>
          </cell>
        </row>
        <row r="302">
          <cell r="B302">
            <v>120</v>
          </cell>
          <cell r="C302">
            <v>4</v>
          </cell>
          <cell r="D302">
            <v>11.13</v>
          </cell>
          <cell r="E302">
            <v>1.25</v>
          </cell>
          <cell r="F302">
            <v>0</v>
          </cell>
          <cell r="G302">
            <v>0</v>
          </cell>
          <cell r="H302">
            <v>0</v>
          </cell>
          <cell r="I302">
            <v>0.41</v>
          </cell>
          <cell r="J302">
            <v>1.84</v>
          </cell>
          <cell r="K302">
            <v>2.25</v>
          </cell>
          <cell r="L302">
            <v>0</v>
          </cell>
          <cell r="M302">
            <v>0</v>
          </cell>
          <cell r="N302">
            <v>0</v>
          </cell>
          <cell r="O302">
            <v>0</v>
          </cell>
          <cell r="P302">
            <v>4</v>
          </cell>
        </row>
        <row r="303">
          <cell r="B303">
            <v>120</v>
          </cell>
          <cell r="C303">
            <v>5</v>
          </cell>
          <cell r="D303">
            <v>12.7</v>
          </cell>
          <cell r="E303">
            <v>1.25</v>
          </cell>
          <cell r="F303">
            <v>0</v>
          </cell>
          <cell r="G303">
            <v>0</v>
          </cell>
          <cell r="H303">
            <v>0</v>
          </cell>
          <cell r="I303">
            <v>0.51</v>
          </cell>
          <cell r="J303">
            <v>2.94</v>
          </cell>
          <cell r="K303">
            <v>3.45</v>
          </cell>
          <cell r="L303">
            <v>0</v>
          </cell>
          <cell r="M303">
            <v>0</v>
          </cell>
          <cell r="N303">
            <v>0</v>
          </cell>
          <cell r="O303">
            <v>0</v>
          </cell>
          <cell r="P303">
            <v>4</v>
          </cell>
        </row>
        <row r="304">
          <cell r="B304">
            <v>120</v>
          </cell>
          <cell r="C304">
            <v>6</v>
          </cell>
          <cell r="D304">
            <v>14.27</v>
          </cell>
          <cell r="E304">
            <v>1.25</v>
          </cell>
          <cell r="F304">
            <v>0</v>
          </cell>
          <cell r="G304">
            <v>0</v>
          </cell>
          <cell r="H304">
            <v>0</v>
          </cell>
          <cell r="I304">
            <v>0.61</v>
          </cell>
          <cell r="J304">
            <v>4.1900000000000004</v>
          </cell>
          <cell r="K304">
            <v>4.8000000000000007</v>
          </cell>
          <cell r="L304">
            <v>0</v>
          </cell>
          <cell r="M304">
            <v>0</v>
          </cell>
          <cell r="N304">
            <v>0</v>
          </cell>
          <cell r="O304">
            <v>0</v>
          </cell>
          <cell r="P304">
            <v>4</v>
          </cell>
        </row>
        <row r="305">
          <cell r="B305">
            <v>120</v>
          </cell>
          <cell r="C305">
            <v>8</v>
          </cell>
          <cell r="D305">
            <v>18.260000000000002</v>
          </cell>
          <cell r="E305">
            <v>1.5</v>
          </cell>
          <cell r="F305">
            <v>0</v>
          </cell>
          <cell r="G305">
            <v>0</v>
          </cell>
          <cell r="H305">
            <v>0</v>
          </cell>
          <cell r="I305">
            <v>0.81</v>
          </cell>
          <cell r="J305">
            <v>9.23</v>
          </cell>
          <cell r="K305">
            <v>10.040000000000001</v>
          </cell>
          <cell r="L305">
            <v>0</v>
          </cell>
          <cell r="M305">
            <v>0</v>
          </cell>
          <cell r="N305">
            <v>0</v>
          </cell>
          <cell r="O305">
            <v>0</v>
          </cell>
          <cell r="P305">
            <v>4</v>
          </cell>
        </row>
        <row r="306">
          <cell r="B306">
            <v>120</v>
          </cell>
          <cell r="C306">
            <v>10</v>
          </cell>
          <cell r="D306">
            <v>21.44</v>
          </cell>
          <cell r="E306">
            <v>2</v>
          </cell>
          <cell r="F306">
            <v>0</v>
          </cell>
          <cell r="G306">
            <v>0</v>
          </cell>
          <cell r="H306">
            <v>0</v>
          </cell>
          <cell r="I306">
            <v>1.01</v>
          </cell>
          <cell r="J306">
            <v>12.49</v>
          </cell>
          <cell r="K306">
            <v>13.5</v>
          </cell>
          <cell r="L306">
            <v>0</v>
          </cell>
          <cell r="M306">
            <v>0</v>
          </cell>
          <cell r="N306">
            <v>0</v>
          </cell>
          <cell r="O306">
            <v>0</v>
          </cell>
          <cell r="P306">
            <v>4</v>
          </cell>
        </row>
        <row r="307">
          <cell r="B307">
            <v>120</v>
          </cell>
          <cell r="C307">
            <v>12</v>
          </cell>
          <cell r="D307">
            <v>25.4</v>
          </cell>
          <cell r="E307" t="str">
            <v>N</v>
          </cell>
          <cell r="F307">
            <v>0</v>
          </cell>
          <cell r="G307">
            <v>0</v>
          </cell>
          <cell r="H307">
            <v>0</v>
          </cell>
          <cell r="I307">
            <v>1.22</v>
          </cell>
          <cell r="J307">
            <v>21.27</v>
          </cell>
          <cell r="K307">
            <v>22.49</v>
          </cell>
          <cell r="L307">
            <v>0</v>
          </cell>
          <cell r="M307">
            <v>0</v>
          </cell>
          <cell r="N307">
            <v>0</v>
          </cell>
          <cell r="O307">
            <v>0</v>
          </cell>
          <cell r="P307">
            <v>6</v>
          </cell>
        </row>
        <row r="308">
          <cell r="B308">
            <v>120</v>
          </cell>
          <cell r="C308">
            <v>14</v>
          </cell>
          <cell r="D308">
            <v>27.79</v>
          </cell>
          <cell r="E308" t="str">
            <v>N</v>
          </cell>
          <cell r="F308">
            <v>0</v>
          </cell>
          <cell r="G308">
            <v>0</v>
          </cell>
          <cell r="H308">
            <v>0</v>
          </cell>
          <cell r="I308">
            <v>1.42</v>
          </cell>
          <cell r="J308">
            <v>25.58</v>
          </cell>
          <cell r="K308">
            <v>27</v>
          </cell>
          <cell r="L308">
            <v>0</v>
          </cell>
          <cell r="M308">
            <v>0</v>
          </cell>
          <cell r="N308">
            <v>0</v>
          </cell>
          <cell r="O308">
            <v>0</v>
          </cell>
          <cell r="P308">
            <v>6</v>
          </cell>
        </row>
        <row r="309">
          <cell r="B309">
            <v>120</v>
          </cell>
          <cell r="C309">
            <v>16</v>
          </cell>
          <cell r="D309">
            <v>30.96</v>
          </cell>
          <cell r="E309" t="str">
            <v>N</v>
          </cell>
          <cell r="F309">
            <v>0</v>
          </cell>
          <cell r="G309">
            <v>0</v>
          </cell>
          <cell r="H309">
            <v>0</v>
          </cell>
          <cell r="I309">
            <v>1.62</v>
          </cell>
          <cell r="J309">
            <v>35.880000000000003</v>
          </cell>
          <cell r="K309">
            <v>37.5</v>
          </cell>
          <cell r="L309">
            <v>0</v>
          </cell>
          <cell r="M309">
            <v>0</v>
          </cell>
          <cell r="N309">
            <v>0</v>
          </cell>
          <cell r="O309">
            <v>0</v>
          </cell>
          <cell r="P309">
            <v>6</v>
          </cell>
        </row>
        <row r="310">
          <cell r="B310">
            <v>120</v>
          </cell>
          <cell r="C310">
            <v>18</v>
          </cell>
          <cell r="D310">
            <v>34.93</v>
          </cell>
          <cell r="E310" t="str">
            <v>N</v>
          </cell>
          <cell r="F310">
            <v>0</v>
          </cell>
          <cell r="G310">
            <v>0</v>
          </cell>
          <cell r="H310">
            <v>0</v>
          </cell>
          <cell r="I310">
            <v>1.82</v>
          </cell>
          <cell r="J310">
            <v>47.68</v>
          </cell>
          <cell r="K310">
            <v>49.5</v>
          </cell>
          <cell r="L310">
            <v>0</v>
          </cell>
          <cell r="M310">
            <v>0</v>
          </cell>
          <cell r="N310">
            <v>0</v>
          </cell>
          <cell r="O310">
            <v>0</v>
          </cell>
          <cell r="P310">
            <v>6</v>
          </cell>
        </row>
        <row r="311">
          <cell r="B311">
            <v>120</v>
          </cell>
          <cell r="C311">
            <v>20</v>
          </cell>
          <cell r="D311">
            <v>38.1</v>
          </cell>
          <cell r="E311" t="str">
            <v>N</v>
          </cell>
          <cell r="F311">
            <v>0</v>
          </cell>
          <cell r="G311">
            <v>0</v>
          </cell>
          <cell r="H311">
            <v>0</v>
          </cell>
          <cell r="I311">
            <v>2.0299999999999998</v>
          </cell>
          <cell r="J311">
            <v>62.47</v>
          </cell>
          <cell r="K311">
            <v>64.5</v>
          </cell>
          <cell r="L311">
            <v>0</v>
          </cell>
          <cell r="M311">
            <v>0</v>
          </cell>
          <cell r="N311">
            <v>0</v>
          </cell>
          <cell r="O311">
            <v>0</v>
          </cell>
          <cell r="P311">
            <v>7</v>
          </cell>
        </row>
        <row r="312">
          <cell r="B312">
            <v>120</v>
          </cell>
          <cell r="C312">
            <v>22</v>
          </cell>
          <cell r="D312">
            <v>41.28</v>
          </cell>
          <cell r="E312" t="str">
            <v>N</v>
          </cell>
          <cell r="F312">
            <v>0</v>
          </cell>
          <cell r="G312">
            <v>0</v>
          </cell>
          <cell r="H312">
            <v>0</v>
          </cell>
          <cell r="I312">
            <v>2.23</v>
          </cell>
          <cell r="J312">
            <v>84.76</v>
          </cell>
          <cell r="K312">
            <v>86.990000000000009</v>
          </cell>
          <cell r="L312">
            <v>0</v>
          </cell>
          <cell r="M312">
            <v>0</v>
          </cell>
          <cell r="N312">
            <v>0</v>
          </cell>
          <cell r="O312">
            <v>0</v>
          </cell>
          <cell r="P312">
            <v>8</v>
          </cell>
        </row>
        <row r="313">
          <cell r="B313">
            <v>120</v>
          </cell>
          <cell r="C313">
            <v>24</v>
          </cell>
          <cell r="D313">
            <v>46.02</v>
          </cell>
          <cell r="E313" t="str">
            <v>N</v>
          </cell>
          <cell r="F313">
            <v>0</v>
          </cell>
          <cell r="G313">
            <v>0</v>
          </cell>
          <cell r="H313">
            <v>0</v>
          </cell>
          <cell r="I313">
            <v>2.4300000000000002</v>
          </cell>
          <cell r="J313">
            <v>98.07</v>
          </cell>
          <cell r="K313">
            <v>100.5</v>
          </cell>
          <cell r="L313">
            <v>0</v>
          </cell>
          <cell r="M313">
            <v>0</v>
          </cell>
          <cell r="N313">
            <v>0</v>
          </cell>
          <cell r="O313">
            <v>0</v>
          </cell>
          <cell r="P313">
            <v>8</v>
          </cell>
          <cell r="Q313">
            <v>0</v>
          </cell>
          <cell r="R313">
            <v>0</v>
          </cell>
        </row>
        <row r="314">
          <cell r="B314">
            <v>140</v>
          </cell>
          <cell r="C314">
            <v>8</v>
          </cell>
          <cell r="D314">
            <v>20.62</v>
          </cell>
          <cell r="E314">
            <v>2</v>
          </cell>
          <cell r="F314">
            <v>0</v>
          </cell>
          <cell r="G314">
            <v>0</v>
          </cell>
          <cell r="H314">
            <v>0</v>
          </cell>
          <cell r="I314">
            <v>0.81</v>
          </cell>
          <cell r="J314">
            <v>10.130000000000001</v>
          </cell>
          <cell r="K314">
            <v>10.940000000000001</v>
          </cell>
          <cell r="L314">
            <v>0</v>
          </cell>
          <cell r="M314">
            <v>0</v>
          </cell>
          <cell r="N314">
            <v>0</v>
          </cell>
          <cell r="O314">
            <v>0</v>
          </cell>
          <cell r="P314">
            <v>4</v>
          </cell>
        </row>
        <row r="315">
          <cell r="B315">
            <v>140</v>
          </cell>
          <cell r="C315">
            <v>10</v>
          </cell>
          <cell r="D315">
            <v>25.4</v>
          </cell>
          <cell r="E315" t="str">
            <v>N</v>
          </cell>
          <cell r="F315">
            <v>0</v>
          </cell>
          <cell r="G315">
            <v>0</v>
          </cell>
          <cell r="H315">
            <v>0</v>
          </cell>
          <cell r="I315">
            <v>1.01</v>
          </cell>
          <cell r="J315">
            <v>18.48</v>
          </cell>
          <cell r="K315">
            <v>19.490000000000002</v>
          </cell>
          <cell r="L315">
            <v>0</v>
          </cell>
          <cell r="M315">
            <v>0</v>
          </cell>
          <cell r="N315">
            <v>0</v>
          </cell>
          <cell r="O315">
            <v>0</v>
          </cell>
          <cell r="P315">
            <v>4</v>
          </cell>
        </row>
        <row r="316">
          <cell r="B316">
            <v>140</v>
          </cell>
          <cell r="C316">
            <v>12</v>
          </cell>
          <cell r="D316">
            <v>28.58</v>
          </cell>
          <cell r="E316" t="str">
            <v>N</v>
          </cell>
          <cell r="F316">
            <v>0</v>
          </cell>
          <cell r="G316">
            <v>0</v>
          </cell>
          <cell r="H316">
            <v>0</v>
          </cell>
          <cell r="I316">
            <v>1.22</v>
          </cell>
          <cell r="J316">
            <v>25.78</v>
          </cell>
          <cell r="K316">
            <v>27</v>
          </cell>
          <cell r="L316">
            <v>0</v>
          </cell>
          <cell r="M316">
            <v>0</v>
          </cell>
          <cell r="N316">
            <v>0</v>
          </cell>
          <cell r="O316">
            <v>0</v>
          </cell>
          <cell r="P316">
            <v>6</v>
          </cell>
        </row>
        <row r="317">
          <cell r="B317">
            <v>140</v>
          </cell>
          <cell r="C317">
            <v>14</v>
          </cell>
          <cell r="D317">
            <v>31.75</v>
          </cell>
          <cell r="E317" t="str">
            <v>N</v>
          </cell>
          <cell r="F317">
            <v>0</v>
          </cell>
          <cell r="G317">
            <v>0</v>
          </cell>
          <cell r="H317">
            <v>0</v>
          </cell>
          <cell r="I317">
            <v>1.42</v>
          </cell>
          <cell r="J317">
            <v>31.58</v>
          </cell>
          <cell r="K317">
            <v>33</v>
          </cell>
          <cell r="L317">
            <v>0</v>
          </cell>
          <cell r="M317">
            <v>0</v>
          </cell>
          <cell r="N317">
            <v>0</v>
          </cell>
          <cell r="O317">
            <v>0</v>
          </cell>
          <cell r="P317">
            <v>6</v>
          </cell>
        </row>
        <row r="318">
          <cell r="B318">
            <v>140</v>
          </cell>
          <cell r="C318">
            <v>16</v>
          </cell>
          <cell r="D318">
            <v>36.53</v>
          </cell>
          <cell r="E318" t="str">
            <v>N</v>
          </cell>
          <cell r="F318">
            <v>0</v>
          </cell>
          <cell r="G318">
            <v>0</v>
          </cell>
          <cell r="H318">
            <v>0</v>
          </cell>
          <cell r="I318">
            <v>1.62</v>
          </cell>
          <cell r="J318">
            <v>44.87</v>
          </cell>
          <cell r="K318">
            <v>46.489999999999995</v>
          </cell>
          <cell r="L318">
            <v>0</v>
          </cell>
          <cell r="M318">
            <v>0</v>
          </cell>
          <cell r="N318">
            <v>0</v>
          </cell>
          <cell r="O318">
            <v>0</v>
          </cell>
          <cell r="P318">
            <v>6</v>
          </cell>
        </row>
        <row r="319">
          <cell r="B319">
            <v>140</v>
          </cell>
          <cell r="C319">
            <v>18</v>
          </cell>
          <cell r="D319">
            <v>39.67</v>
          </cell>
          <cell r="E319" t="str">
            <v>N</v>
          </cell>
          <cell r="F319">
            <v>0</v>
          </cell>
          <cell r="G319">
            <v>0</v>
          </cell>
          <cell r="H319">
            <v>0</v>
          </cell>
          <cell r="I319">
            <v>1.82</v>
          </cell>
          <cell r="J319">
            <v>59.68</v>
          </cell>
          <cell r="K319">
            <v>61.5</v>
          </cell>
          <cell r="L319">
            <v>0</v>
          </cell>
          <cell r="M319">
            <v>0</v>
          </cell>
          <cell r="N319">
            <v>0</v>
          </cell>
          <cell r="O319">
            <v>0</v>
          </cell>
          <cell r="P319">
            <v>6</v>
          </cell>
        </row>
        <row r="320">
          <cell r="B320">
            <v>140</v>
          </cell>
          <cell r="C320">
            <v>20</v>
          </cell>
          <cell r="D320">
            <v>44.45</v>
          </cell>
          <cell r="E320" t="str">
            <v>N</v>
          </cell>
          <cell r="F320">
            <v>0</v>
          </cell>
          <cell r="G320">
            <v>0</v>
          </cell>
          <cell r="H320">
            <v>0</v>
          </cell>
          <cell r="I320">
            <v>2.0299999999999998</v>
          </cell>
          <cell r="J320">
            <v>78.959999999999994</v>
          </cell>
          <cell r="K320">
            <v>80.989999999999995</v>
          </cell>
          <cell r="L320">
            <v>0</v>
          </cell>
          <cell r="M320">
            <v>0</v>
          </cell>
          <cell r="N320">
            <v>0</v>
          </cell>
          <cell r="O320">
            <v>0</v>
          </cell>
          <cell r="P320">
            <v>7</v>
          </cell>
        </row>
        <row r="321">
          <cell r="B321">
            <v>140</v>
          </cell>
          <cell r="C321">
            <v>22</v>
          </cell>
          <cell r="D321">
            <v>47.63</v>
          </cell>
          <cell r="E321" t="str">
            <v>N</v>
          </cell>
          <cell r="F321">
            <v>0</v>
          </cell>
          <cell r="G321">
            <v>0</v>
          </cell>
          <cell r="H321">
            <v>0</v>
          </cell>
          <cell r="I321">
            <v>2.23</v>
          </cell>
          <cell r="J321">
            <v>108.77</v>
          </cell>
          <cell r="K321">
            <v>111</v>
          </cell>
          <cell r="L321">
            <v>0</v>
          </cell>
          <cell r="M321">
            <v>0</v>
          </cell>
          <cell r="N321">
            <v>0</v>
          </cell>
          <cell r="O321">
            <v>0</v>
          </cell>
          <cell r="P321">
            <v>8</v>
          </cell>
        </row>
        <row r="322">
          <cell r="B322">
            <v>140</v>
          </cell>
          <cell r="C322">
            <v>24</v>
          </cell>
          <cell r="D322">
            <v>52.37</v>
          </cell>
          <cell r="E322" t="str">
            <v>N</v>
          </cell>
          <cell r="F322">
            <v>0</v>
          </cell>
          <cell r="G322">
            <v>0</v>
          </cell>
          <cell r="H322">
            <v>0</v>
          </cell>
          <cell r="I322">
            <v>2.4300000000000002</v>
          </cell>
          <cell r="J322">
            <v>126.57</v>
          </cell>
          <cell r="K322">
            <v>129</v>
          </cell>
          <cell r="L322">
            <v>0</v>
          </cell>
          <cell r="M322">
            <v>0</v>
          </cell>
          <cell r="N322">
            <v>0</v>
          </cell>
          <cell r="O322">
            <v>0</v>
          </cell>
          <cell r="P322">
            <v>8</v>
          </cell>
        </row>
        <row r="323">
          <cell r="B323">
            <v>160</v>
          </cell>
          <cell r="C323">
            <v>0.5</v>
          </cell>
          <cell r="D323">
            <v>4.78</v>
          </cell>
          <cell r="E323">
            <v>1</v>
          </cell>
          <cell r="F323">
            <v>0</v>
          </cell>
          <cell r="G323">
            <v>0</v>
          </cell>
          <cell r="H323">
            <v>0</v>
          </cell>
          <cell r="I323">
            <v>7.0000000000000007E-2</v>
          </cell>
          <cell r="J323">
            <v>0.08</v>
          </cell>
          <cell r="K323">
            <v>0.15000000000000002</v>
          </cell>
          <cell r="L323">
            <v>0</v>
          </cell>
          <cell r="M323">
            <v>0</v>
          </cell>
          <cell r="N323">
            <v>0</v>
          </cell>
          <cell r="O323">
            <v>0</v>
          </cell>
          <cell r="P323">
            <v>2</v>
          </cell>
        </row>
        <row r="324">
          <cell r="B324">
            <v>160</v>
          </cell>
          <cell r="C324">
            <v>0.5</v>
          </cell>
          <cell r="D324">
            <v>4.78</v>
          </cell>
          <cell r="E324">
            <v>1</v>
          </cell>
          <cell r="F324">
            <v>0</v>
          </cell>
          <cell r="G324">
            <v>0</v>
          </cell>
          <cell r="H324">
            <v>0</v>
          </cell>
          <cell r="I324">
            <v>7.0000000000000007E-2</v>
          </cell>
          <cell r="J324">
            <v>0.08</v>
          </cell>
          <cell r="K324">
            <v>0.15000000000000002</v>
          </cell>
          <cell r="L324">
            <v>0</v>
          </cell>
          <cell r="M324">
            <v>0</v>
          </cell>
          <cell r="N324">
            <v>0</v>
          </cell>
          <cell r="O324">
            <v>0</v>
          </cell>
          <cell r="P324">
            <v>2</v>
          </cell>
        </row>
        <row r="325">
          <cell r="B325">
            <v>160</v>
          </cell>
          <cell r="C325">
            <v>0.5</v>
          </cell>
          <cell r="D325">
            <v>4.78</v>
          </cell>
          <cell r="E325">
            <v>1</v>
          </cell>
          <cell r="F325">
            <v>0</v>
          </cell>
          <cell r="G325">
            <v>0</v>
          </cell>
          <cell r="H325">
            <v>0</v>
          </cell>
          <cell r="I325">
            <v>7.0000000000000007E-2</v>
          </cell>
          <cell r="J325">
            <v>0.08</v>
          </cell>
          <cell r="K325">
            <v>0.15000000000000002</v>
          </cell>
          <cell r="L325">
            <v>0</v>
          </cell>
          <cell r="M325">
            <v>0</v>
          </cell>
          <cell r="N325">
            <v>0</v>
          </cell>
          <cell r="O325">
            <v>0</v>
          </cell>
          <cell r="P325">
            <v>2</v>
          </cell>
        </row>
        <row r="326">
          <cell r="B326">
            <v>160</v>
          </cell>
          <cell r="C326">
            <v>0.75</v>
          </cell>
          <cell r="D326">
            <v>5.56</v>
          </cell>
          <cell r="E326">
            <v>1</v>
          </cell>
          <cell r="F326">
            <v>0</v>
          </cell>
          <cell r="G326">
            <v>0</v>
          </cell>
          <cell r="H326">
            <v>0</v>
          </cell>
          <cell r="I326">
            <v>0.08</v>
          </cell>
          <cell r="J326">
            <v>7.0000000000000007E-2</v>
          </cell>
          <cell r="K326">
            <v>0.15000000000000002</v>
          </cell>
          <cell r="L326">
            <v>0</v>
          </cell>
          <cell r="M326">
            <v>0</v>
          </cell>
          <cell r="N326">
            <v>0</v>
          </cell>
          <cell r="O326">
            <v>0</v>
          </cell>
          <cell r="P326">
            <v>2</v>
          </cell>
        </row>
        <row r="327">
          <cell r="B327">
            <v>160</v>
          </cell>
          <cell r="C327">
            <v>0.75</v>
          </cell>
          <cell r="D327">
            <v>5.56</v>
          </cell>
          <cell r="E327">
            <v>1</v>
          </cell>
          <cell r="F327">
            <v>0</v>
          </cell>
          <cell r="G327">
            <v>0</v>
          </cell>
          <cell r="H327">
            <v>0</v>
          </cell>
          <cell r="I327">
            <v>0.08</v>
          </cell>
          <cell r="J327">
            <v>7.0000000000000007E-2</v>
          </cell>
          <cell r="K327">
            <v>0.15000000000000002</v>
          </cell>
          <cell r="L327">
            <v>0</v>
          </cell>
          <cell r="M327">
            <v>0</v>
          </cell>
          <cell r="N327">
            <v>0</v>
          </cell>
          <cell r="O327">
            <v>0</v>
          </cell>
          <cell r="P327">
            <v>2</v>
          </cell>
        </row>
        <row r="328">
          <cell r="B328">
            <v>160</v>
          </cell>
          <cell r="C328">
            <v>0.75</v>
          </cell>
          <cell r="D328">
            <v>5.56</v>
          </cell>
          <cell r="E328">
            <v>1</v>
          </cell>
          <cell r="F328">
            <v>0</v>
          </cell>
          <cell r="G328">
            <v>0</v>
          </cell>
          <cell r="H328">
            <v>0</v>
          </cell>
          <cell r="I328">
            <v>0.08</v>
          </cell>
          <cell r="J328">
            <v>7.0000000000000007E-2</v>
          </cell>
          <cell r="K328">
            <v>0.15000000000000002</v>
          </cell>
          <cell r="L328">
            <v>0</v>
          </cell>
          <cell r="M328">
            <v>0</v>
          </cell>
          <cell r="N328">
            <v>0</v>
          </cell>
          <cell r="O328">
            <v>0</v>
          </cell>
          <cell r="P328">
            <v>2</v>
          </cell>
        </row>
        <row r="329">
          <cell r="B329">
            <v>160</v>
          </cell>
          <cell r="C329">
            <v>1</v>
          </cell>
          <cell r="D329">
            <v>6.35</v>
          </cell>
          <cell r="E329">
            <v>1</v>
          </cell>
          <cell r="F329">
            <v>0</v>
          </cell>
          <cell r="G329">
            <v>0</v>
          </cell>
          <cell r="H329">
            <v>0</v>
          </cell>
          <cell r="I329">
            <v>0.1</v>
          </cell>
          <cell r="J329">
            <v>0.35</v>
          </cell>
          <cell r="K329">
            <v>0.44999999999999996</v>
          </cell>
          <cell r="L329">
            <v>0</v>
          </cell>
          <cell r="M329">
            <v>0</v>
          </cell>
          <cell r="N329">
            <v>0</v>
          </cell>
          <cell r="O329">
            <v>0</v>
          </cell>
          <cell r="P329">
            <v>2</v>
          </cell>
        </row>
        <row r="330">
          <cell r="B330">
            <v>160</v>
          </cell>
          <cell r="C330">
            <v>1</v>
          </cell>
          <cell r="D330">
            <v>6.35</v>
          </cell>
          <cell r="E330">
            <v>1</v>
          </cell>
          <cell r="F330">
            <v>0</v>
          </cell>
          <cell r="G330">
            <v>0</v>
          </cell>
          <cell r="H330">
            <v>0</v>
          </cell>
          <cell r="I330">
            <v>0.1</v>
          </cell>
          <cell r="J330">
            <v>0.35</v>
          </cell>
          <cell r="K330">
            <v>0.44999999999999996</v>
          </cell>
          <cell r="L330">
            <v>0</v>
          </cell>
          <cell r="M330">
            <v>0</v>
          </cell>
          <cell r="N330">
            <v>0</v>
          </cell>
          <cell r="O330">
            <v>0</v>
          </cell>
          <cell r="P330">
            <v>2</v>
          </cell>
        </row>
        <row r="331">
          <cell r="B331">
            <v>160</v>
          </cell>
          <cell r="C331">
            <v>1</v>
          </cell>
          <cell r="D331">
            <v>6.35</v>
          </cell>
          <cell r="E331">
            <v>1</v>
          </cell>
          <cell r="F331">
            <v>0</v>
          </cell>
          <cell r="G331">
            <v>0</v>
          </cell>
          <cell r="H331">
            <v>0</v>
          </cell>
          <cell r="I331">
            <v>0.1</v>
          </cell>
          <cell r="J331">
            <v>0.35</v>
          </cell>
          <cell r="K331">
            <v>0.44999999999999996</v>
          </cell>
          <cell r="L331">
            <v>0</v>
          </cell>
          <cell r="M331">
            <v>0</v>
          </cell>
          <cell r="N331">
            <v>0</v>
          </cell>
          <cell r="O331">
            <v>0</v>
          </cell>
          <cell r="P331">
            <v>2</v>
          </cell>
        </row>
        <row r="332">
          <cell r="B332">
            <v>160</v>
          </cell>
          <cell r="C332">
            <v>1.25</v>
          </cell>
          <cell r="D332">
            <v>6.35</v>
          </cell>
          <cell r="E332">
            <v>1</v>
          </cell>
          <cell r="F332">
            <v>0</v>
          </cell>
          <cell r="G332">
            <v>0</v>
          </cell>
          <cell r="H332">
            <v>0</v>
          </cell>
          <cell r="I332">
            <v>0.13</v>
          </cell>
          <cell r="J332">
            <v>0.32</v>
          </cell>
          <cell r="K332">
            <v>0.45</v>
          </cell>
          <cell r="L332">
            <v>0</v>
          </cell>
          <cell r="M332">
            <v>0</v>
          </cell>
          <cell r="N332">
            <v>0</v>
          </cell>
          <cell r="O332">
            <v>0</v>
          </cell>
          <cell r="P332">
            <v>2</v>
          </cell>
        </row>
        <row r="333">
          <cell r="B333">
            <v>160</v>
          </cell>
          <cell r="C333">
            <v>1.25</v>
          </cell>
          <cell r="D333">
            <v>6.35</v>
          </cell>
          <cell r="E333">
            <v>1</v>
          </cell>
          <cell r="F333">
            <v>0</v>
          </cell>
          <cell r="G333">
            <v>0</v>
          </cell>
          <cell r="H333">
            <v>0</v>
          </cell>
          <cell r="I333">
            <v>0.13</v>
          </cell>
          <cell r="J333">
            <v>0.32</v>
          </cell>
          <cell r="K333">
            <v>0.45</v>
          </cell>
          <cell r="L333">
            <v>0</v>
          </cell>
          <cell r="M333">
            <v>0</v>
          </cell>
          <cell r="N333">
            <v>0</v>
          </cell>
          <cell r="O333">
            <v>0</v>
          </cell>
          <cell r="P333">
            <v>2</v>
          </cell>
        </row>
        <row r="334">
          <cell r="B334">
            <v>160</v>
          </cell>
          <cell r="C334">
            <v>1.25</v>
          </cell>
          <cell r="D334">
            <v>6.35</v>
          </cell>
          <cell r="E334">
            <v>1</v>
          </cell>
          <cell r="F334">
            <v>0</v>
          </cell>
          <cell r="G334">
            <v>0</v>
          </cell>
          <cell r="H334">
            <v>0</v>
          </cell>
          <cell r="I334">
            <v>0.13</v>
          </cell>
          <cell r="J334">
            <v>0.32</v>
          </cell>
          <cell r="K334">
            <v>0.45</v>
          </cell>
          <cell r="L334">
            <v>0</v>
          </cell>
          <cell r="M334">
            <v>0</v>
          </cell>
          <cell r="N334">
            <v>0</v>
          </cell>
          <cell r="O334">
            <v>0</v>
          </cell>
          <cell r="P334">
            <v>2</v>
          </cell>
        </row>
        <row r="335">
          <cell r="B335">
            <v>160</v>
          </cell>
          <cell r="C335">
            <v>1.5</v>
          </cell>
          <cell r="D335">
            <v>7.14</v>
          </cell>
          <cell r="E335">
            <v>1</v>
          </cell>
          <cell r="F335">
            <v>0</v>
          </cell>
          <cell r="G335">
            <v>0</v>
          </cell>
          <cell r="H335">
            <v>0</v>
          </cell>
          <cell r="I335">
            <v>0.15</v>
          </cell>
          <cell r="J335">
            <v>0.45</v>
          </cell>
          <cell r="K335">
            <v>0.6</v>
          </cell>
          <cell r="L335">
            <v>0</v>
          </cell>
          <cell r="M335">
            <v>0</v>
          </cell>
          <cell r="N335">
            <v>0</v>
          </cell>
          <cell r="O335">
            <v>0</v>
          </cell>
          <cell r="P335">
            <v>2</v>
          </cell>
        </row>
        <row r="336">
          <cell r="B336">
            <v>160</v>
          </cell>
          <cell r="C336">
            <v>1.5</v>
          </cell>
          <cell r="D336">
            <v>7.14</v>
          </cell>
          <cell r="E336">
            <v>1</v>
          </cell>
          <cell r="F336">
            <v>0</v>
          </cell>
          <cell r="G336">
            <v>0</v>
          </cell>
          <cell r="H336">
            <v>0</v>
          </cell>
          <cell r="I336">
            <v>0.15</v>
          </cell>
          <cell r="J336">
            <v>0.45</v>
          </cell>
          <cell r="K336">
            <v>0.6</v>
          </cell>
          <cell r="L336">
            <v>0</v>
          </cell>
          <cell r="M336">
            <v>0</v>
          </cell>
          <cell r="N336">
            <v>0</v>
          </cell>
          <cell r="O336">
            <v>0</v>
          </cell>
          <cell r="P336">
            <v>2</v>
          </cell>
        </row>
        <row r="337">
          <cell r="B337">
            <v>160</v>
          </cell>
          <cell r="C337">
            <v>1.5</v>
          </cell>
          <cell r="D337">
            <v>7.14</v>
          </cell>
          <cell r="E337">
            <v>1</v>
          </cell>
          <cell r="F337">
            <v>0</v>
          </cell>
          <cell r="G337">
            <v>0</v>
          </cell>
          <cell r="H337">
            <v>0</v>
          </cell>
          <cell r="I337">
            <v>0.15</v>
          </cell>
          <cell r="J337">
            <v>0.45</v>
          </cell>
          <cell r="K337">
            <v>0.6</v>
          </cell>
          <cell r="L337">
            <v>0</v>
          </cell>
          <cell r="M337">
            <v>0</v>
          </cell>
          <cell r="N337">
            <v>0</v>
          </cell>
          <cell r="O337">
            <v>0</v>
          </cell>
          <cell r="P337">
            <v>2</v>
          </cell>
        </row>
        <row r="338">
          <cell r="B338">
            <v>160</v>
          </cell>
          <cell r="C338">
            <v>2</v>
          </cell>
          <cell r="D338">
            <v>8.74</v>
          </cell>
          <cell r="E338">
            <v>1</v>
          </cell>
          <cell r="F338">
            <v>0</v>
          </cell>
          <cell r="G338">
            <v>0</v>
          </cell>
          <cell r="H338">
            <v>0</v>
          </cell>
          <cell r="I338">
            <v>0.2</v>
          </cell>
          <cell r="J338">
            <v>0.7</v>
          </cell>
          <cell r="K338">
            <v>0.89999999999999991</v>
          </cell>
          <cell r="L338">
            <v>0</v>
          </cell>
          <cell r="M338">
            <v>0</v>
          </cell>
          <cell r="N338">
            <v>0</v>
          </cell>
          <cell r="O338">
            <v>0</v>
          </cell>
          <cell r="P338">
            <v>4</v>
          </cell>
        </row>
        <row r="339">
          <cell r="B339">
            <v>160</v>
          </cell>
          <cell r="C339">
            <v>2</v>
          </cell>
          <cell r="D339">
            <v>8.74</v>
          </cell>
          <cell r="E339">
            <v>1</v>
          </cell>
          <cell r="F339">
            <v>0</v>
          </cell>
          <cell r="G339">
            <v>0</v>
          </cell>
          <cell r="H339">
            <v>0</v>
          </cell>
          <cell r="I339">
            <v>0.2</v>
          </cell>
          <cell r="J339">
            <v>0.7</v>
          </cell>
          <cell r="K339">
            <v>0.89999999999999991</v>
          </cell>
          <cell r="L339">
            <v>0</v>
          </cell>
          <cell r="M339">
            <v>0</v>
          </cell>
          <cell r="N339">
            <v>0</v>
          </cell>
          <cell r="O339">
            <v>0</v>
          </cell>
          <cell r="P339">
            <v>4</v>
          </cell>
        </row>
        <row r="340">
          <cell r="B340">
            <v>160</v>
          </cell>
          <cell r="C340">
            <v>2</v>
          </cell>
          <cell r="D340">
            <v>8.74</v>
          </cell>
          <cell r="E340">
            <v>1</v>
          </cell>
          <cell r="F340">
            <v>0</v>
          </cell>
          <cell r="G340">
            <v>0</v>
          </cell>
          <cell r="H340">
            <v>0</v>
          </cell>
          <cell r="I340">
            <v>0.2</v>
          </cell>
          <cell r="J340">
            <v>0.7</v>
          </cell>
          <cell r="K340">
            <v>0.89999999999999991</v>
          </cell>
          <cell r="L340">
            <v>0</v>
          </cell>
          <cell r="M340">
            <v>0</v>
          </cell>
          <cell r="N340">
            <v>0</v>
          </cell>
          <cell r="O340">
            <v>0</v>
          </cell>
          <cell r="P340">
            <v>4</v>
          </cell>
        </row>
        <row r="341">
          <cell r="B341">
            <v>160</v>
          </cell>
          <cell r="C341">
            <v>2.5</v>
          </cell>
          <cell r="D341">
            <v>9.5299999999999994</v>
          </cell>
          <cell r="E341">
            <v>1</v>
          </cell>
          <cell r="F341">
            <v>0</v>
          </cell>
          <cell r="G341">
            <v>0</v>
          </cell>
          <cell r="H341">
            <v>0</v>
          </cell>
          <cell r="I341">
            <v>0.25</v>
          </cell>
          <cell r="J341">
            <v>0.8</v>
          </cell>
          <cell r="K341">
            <v>1.05</v>
          </cell>
          <cell r="L341">
            <v>0</v>
          </cell>
          <cell r="M341">
            <v>0</v>
          </cell>
          <cell r="N341">
            <v>0</v>
          </cell>
          <cell r="O341">
            <v>0</v>
          </cell>
          <cell r="P341">
            <v>4</v>
          </cell>
        </row>
        <row r="342">
          <cell r="B342">
            <v>160</v>
          </cell>
          <cell r="C342">
            <v>3</v>
          </cell>
          <cell r="D342">
            <v>11.13</v>
          </cell>
          <cell r="E342">
            <v>1.25</v>
          </cell>
          <cell r="F342">
            <v>0</v>
          </cell>
          <cell r="G342">
            <v>0</v>
          </cell>
          <cell r="H342">
            <v>0</v>
          </cell>
          <cell r="I342">
            <v>0.3</v>
          </cell>
          <cell r="J342">
            <v>1.5</v>
          </cell>
          <cell r="K342">
            <v>1.8</v>
          </cell>
          <cell r="L342">
            <v>0</v>
          </cell>
          <cell r="M342">
            <v>0</v>
          </cell>
          <cell r="N342">
            <v>0</v>
          </cell>
          <cell r="O342">
            <v>0</v>
          </cell>
          <cell r="P342">
            <v>4</v>
          </cell>
        </row>
        <row r="343">
          <cell r="B343">
            <v>160</v>
          </cell>
          <cell r="C343">
            <v>4</v>
          </cell>
          <cell r="D343">
            <v>13.49</v>
          </cell>
          <cell r="E343">
            <v>1.25</v>
          </cell>
          <cell r="F343">
            <v>0</v>
          </cell>
          <cell r="G343">
            <v>0</v>
          </cell>
          <cell r="H343">
            <v>0</v>
          </cell>
          <cell r="I343">
            <v>0.41</v>
          </cell>
          <cell r="J343">
            <v>2.59</v>
          </cell>
          <cell r="K343">
            <v>3</v>
          </cell>
          <cell r="L343">
            <v>0</v>
          </cell>
          <cell r="M343">
            <v>0</v>
          </cell>
          <cell r="N343">
            <v>0</v>
          </cell>
          <cell r="O343">
            <v>0</v>
          </cell>
          <cell r="P343">
            <v>4</v>
          </cell>
        </row>
        <row r="344">
          <cell r="B344">
            <v>160</v>
          </cell>
          <cell r="C344">
            <v>5</v>
          </cell>
          <cell r="D344">
            <v>15.88</v>
          </cell>
          <cell r="E344">
            <v>1.5</v>
          </cell>
          <cell r="F344">
            <v>0</v>
          </cell>
          <cell r="G344">
            <v>0</v>
          </cell>
          <cell r="H344">
            <v>0</v>
          </cell>
          <cell r="I344">
            <v>0.51</v>
          </cell>
          <cell r="J344">
            <v>4.29</v>
          </cell>
          <cell r="K344">
            <v>4.8</v>
          </cell>
          <cell r="L344">
            <v>4</v>
          </cell>
          <cell r="M344">
            <v>0</v>
          </cell>
          <cell r="N344">
            <v>0</v>
          </cell>
          <cell r="O344">
            <v>160</v>
          </cell>
          <cell r="P344">
            <v>4</v>
          </cell>
          <cell r="Q344">
            <v>0</v>
          </cell>
          <cell r="R344">
            <v>7.2784507436844332E-312</v>
          </cell>
        </row>
        <row r="345">
          <cell r="B345">
            <v>160</v>
          </cell>
          <cell r="C345">
            <v>6</v>
          </cell>
          <cell r="D345">
            <v>18.260000000000002</v>
          </cell>
          <cell r="E345">
            <v>1.5</v>
          </cell>
          <cell r="F345">
            <v>0</v>
          </cell>
          <cell r="G345">
            <v>0</v>
          </cell>
          <cell r="H345">
            <v>0</v>
          </cell>
          <cell r="I345">
            <v>0.61</v>
          </cell>
          <cell r="J345">
            <v>7.04</v>
          </cell>
          <cell r="K345">
            <v>7.65</v>
          </cell>
          <cell r="L345">
            <v>0</v>
          </cell>
          <cell r="M345">
            <v>0</v>
          </cell>
          <cell r="N345">
            <v>0</v>
          </cell>
          <cell r="O345">
            <v>0</v>
          </cell>
          <cell r="P345">
            <v>4</v>
          </cell>
        </row>
        <row r="346">
          <cell r="B346">
            <v>160</v>
          </cell>
          <cell r="C346">
            <v>8</v>
          </cell>
          <cell r="D346">
            <v>23.01</v>
          </cell>
          <cell r="E346">
            <v>2</v>
          </cell>
          <cell r="F346">
            <v>0</v>
          </cell>
          <cell r="G346">
            <v>0</v>
          </cell>
          <cell r="H346">
            <v>0</v>
          </cell>
          <cell r="I346">
            <v>0.81</v>
          </cell>
          <cell r="J346">
            <v>11.19</v>
          </cell>
          <cell r="K346">
            <v>12</v>
          </cell>
          <cell r="L346">
            <v>0</v>
          </cell>
          <cell r="M346">
            <v>0</v>
          </cell>
          <cell r="N346">
            <v>0</v>
          </cell>
          <cell r="O346">
            <v>0</v>
          </cell>
          <cell r="P346">
            <v>4</v>
          </cell>
        </row>
        <row r="347">
          <cell r="B347">
            <v>160</v>
          </cell>
          <cell r="C347">
            <v>10</v>
          </cell>
          <cell r="D347">
            <v>28.58</v>
          </cell>
          <cell r="E347" t="str">
            <v>N</v>
          </cell>
          <cell r="F347">
            <v>0</v>
          </cell>
          <cell r="G347">
            <v>0</v>
          </cell>
          <cell r="H347">
            <v>0</v>
          </cell>
          <cell r="I347">
            <v>1.01</v>
          </cell>
          <cell r="J347">
            <v>21.48</v>
          </cell>
          <cell r="K347">
            <v>22.490000000000002</v>
          </cell>
          <cell r="L347">
            <v>0</v>
          </cell>
          <cell r="M347">
            <v>0</v>
          </cell>
          <cell r="N347">
            <v>0</v>
          </cell>
          <cell r="O347">
            <v>0</v>
          </cell>
          <cell r="P347">
            <v>4</v>
          </cell>
        </row>
        <row r="348">
          <cell r="B348">
            <v>160</v>
          </cell>
          <cell r="C348">
            <v>12</v>
          </cell>
          <cell r="D348">
            <v>33.32</v>
          </cell>
          <cell r="E348" t="str">
            <v>N</v>
          </cell>
          <cell r="F348">
            <v>0</v>
          </cell>
          <cell r="G348">
            <v>0</v>
          </cell>
          <cell r="H348">
            <v>0</v>
          </cell>
          <cell r="I348">
            <v>1.22</v>
          </cell>
          <cell r="J348">
            <v>31.78</v>
          </cell>
          <cell r="K348">
            <v>33</v>
          </cell>
          <cell r="L348">
            <v>0</v>
          </cell>
          <cell r="M348">
            <v>0</v>
          </cell>
          <cell r="N348">
            <v>0</v>
          </cell>
          <cell r="O348">
            <v>0</v>
          </cell>
          <cell r="P348">
            <v>6</v>
          </cell>
        </row>
        <row r="349">
          <cell r="B349">
            <v>160</v>
          </cell>
          <cell r="C349">
            <v>14</v>
          </cell>
          <cell r="D349">
            <v>35.71</v>
          </cell>
          <cell r="E349" t="str">
            <v>N</v>
          </cell>
          <cell r="F349">
            <v>0</v>
          </cell>
          <cell r="G349">
            <v>0</v>
          </cell>
          <cell r="H349">
            <v>0</v>
          </cell>
          <cell r="I349">
            <v>1.42</v>
          </cell>
          <cell r="J349">
            <v>39.07</v>
          </cell>
          <cell r="K349">
            <v>40.49</v>
          </cell>
          <cell r="L349">
            <v>0</v>
          </cell>
          <cell r="M349">
            <v>0</v>
          </cell>
          <cell r="N349">
            <v>0</v>
          </cell>
          <cell r="O349">
            <v>0</v>
          </cell>
          <cell r="P349">
            <v>6</v>
          </cell>
        </row>
        <row r="350">
          <cell r="A350">
            <v>160</v>
          </cell>
          <cell r="B350">
            <v>160</v>
          </cell>
          <cell r="C350">
            <v>16</v>
          </cell>
          <cell r="D350">
            <v>40.49</v>
          </cell>
          <cell r="E350" t="str">
            <v>N</v>
          </cell>
          <cell r="F350">
            <v>0</v>
          </cell>
          <cell r="G350">
            <v>0</v>
          </cell>
          <cell r="H350">
            <v>0</v>
          </cell>
          <cell r="I350">
            <v>1.62</v>
          </cell>
          <cell r="J350">
            <v>53.88</v>
          </cell>
          <cell r="K350">
            <v>55.5</v>
          </cell>
          <cell r="L350">
            <v>0</v>
          </cell>
          <cell r="M350">
            <v>0</v>
          </cell>
          <cell r="N350">
            <v>0</v>
          </cell>
          <cell r="O350">
            <v>0</v>
          </cell>
          <cell r="P350">
            <v>6</v>
          </cell>
        </row>
        <row r="351">
          <cell r="B351">
            <v>160</v>
          </cell>
          <cell r="C351">
            <v>18</v>
          </cell>
          <cell r="D351">
            <v>45.24</v>
          </cell>
          <cell r="E351" t="str">
            <v>N</v>
          </cell>
          <cell r="F351">
            <v>0</v>
          </cell>
          <cell r="G351">
            <v>0</v>
          </cell>
          <cell r="H351">
            <v>0</v>
          </cell>
          <cell r="I351">
            <v>1.82</v>
          </cell>
          <cell r="J351">
            <v>71.680000000000007</v>
          </cell>
          <cell r="K351">
            <v>73.5</v>
          </cell>
          <cell r="L351">
            <v>0</v>
          </cell>
          <cell r="M351">
            <v>0</v>
          </cell>
          <cell r="N351">
            <v>0</v>
          </cell>
          <cell r="O351">
            <v>0</v>
          </cell>
          <cell r="P351">
            <v>6</v>
          </cell>
        </row>
        <row r="352">
          <cell r="B352">
            <v>160</v>
          </cell>
          <cell r="C352">
            <v>20</v>
          </cell>
          <cell r="D352">
            <v>50.01</v>
          </cell>
          <cell r="E352" t="str">
            <v>N</v>
          </cell>
          <cell r="F352">
            <v>0</v>
          </cell>
          <cell r="G352">
            <v>0</v>
          </cell>
          <cell r="H352">
            <v>0</v>
          </cell>
          <cell r="I352">
            <v>2.0299999999999998</v>
          </cell>
          <cell r="J352">
            <v>93.97</v>
          </cell>
          <cell r="K352">
            <v>96</v>
          </cell>
          <cell r="L352">
            <v>0</v>
          </cell>
          <cell r="M352">
            <v>0</v>
          </cell>
          <cell r="N352">
            <v>0</v>
          </cell>
          <cell r="O352">
            <v>0</v>
          </cell>
          <cell r="P352">
            <v>7</v>
          </cell>
        </row>
        <row r="353">
          <cell r="B353">
            <v>160</v>
          </cell>
          <cell r="C353">
            <v>22</v>
          </cell>
          <cell r="D353">
            <v>53.98</v>
          </cell>
          <cell r="E353" t="str">
            <v>N</v>
          </cell>
          <cell r="F353">
            <v>0</v>
          </cell>
          <cell r="G353">
            <v>0</v>
          </cell>
          <cell r="H353">
            <v>0</v>
          </cell>
          <cell r="I353">
            <v>2.23</v>
          </cell>
          <cell r="J353">
            <v>132.77000000000001</v>
          </cell>
          <cell r="K353">
            <v>135</v>
          </cell>
          <cell r="L353">
            <v>0</v>
          </cell>
          <cell r="M353">
            <v>0</v>
          </cell>
          <cell r="N353">
            <v>0</v>
          </cell>
          <cell r="O353">
            <v>0</v>
          </cell>
          <cell r="P353">
            <v>8</v>
          </cell>
        </row>
        <row r="354">
          <cell r="B354">
            <v>160</v>
          </cell>
          <cell r="C354">
            <v>24</v>
          </cell>
          <cell r="D354">
            <v>59.54</v>
          </cell>
          <cell r="E354" t="str">
            <v>N</v>
          </cell>
          <cell r="F354">
            <v>0</v>
          </cell>
          <cell r="G354">
            <v>0</v>
          </cell>
          <cell r="H354">
            <v>0</v>
          </cell>
          <cell r="I354">
            <v>2.4300000000000002</v>
          </cell>
          <cell r="J354">
            <v>162.56</v>
          </cell>
          <cell r="K354">
            <v>164.99</v>
          </cell>
          <cell r="L354">
            <v>0</v>
          </cell>
          <cell r="M354">
            <v>0</v>
          </cell>
          <cell r="N354">
            <v>0</v>
          </cell>
          <cell r="O354">
            <v>0</v>
          </cell>
          <cell r="P354">
            <v>8</v>
          </cell>
        </row>
        <row r="355">
          <cell r="B355" t="str">
            <v>STD</v>
          </cell>
          <cell r="C355">
            <v>0.125</v>
          </cell>
          <cell r="D355">
            <v>1.73</v>
          </cell>
          <cell r="E355">
            <v>1</v>
          </cell>
          <cell r="F355">
            <v>0</v>
          </cell>
          <cell r="G355">
            <v>0</v>
          </cell>
          <cell r="H355">
            <v>0</v>
          </cell>
          <cell r="I355">
            <v>7.0000000000000007E-2</v>
          </cell>
          <cell r="J355">
            <v>0</v>
          </cell>
          <cell r="K355">
            <v>7.0000000000000007E-2</v>
          </cell>
          <cell r="L355">
            <v>0</v>
          </cell>
          <cell r="M355">
            <v>0</v>
          </cell>
          <cell r="N355">
            <v>0</v>
          </cell>
          <cell r="O355">
            <v>0</v>
          </cell>
          <cell r="P355">
            <v>2</v>
          </cell>
        </row>
        <row r="356">
          <cell r="B356" t="str">
            <v>STD</v>
          </cell>
          <cell r="C356">
            <v>0.125</v>
          </cell>
          <cell r="D356">
            <v>1.73</v>
          </cell>
          <cell r="E356">
            <v>1</v>
          </cell>
          <cell r="F356">
            <v>0</v>
          </cell>
          <cell r="G356">
            <v>0</v>
          </cell>
          <cell r="H356">
            <v>0</v>
          </cell>
          <cell r="I356">
            <v>7.0000000000000007E-2</v>
          </cell>
          <cell r="J356">
            <v>0</v>
          </cell>
          <cell r="K356">
            <v>7.0000000000000007E-2</v>
          </cell>
          <cell r="L356">
            <v>0</v>
          </cell>
          <cell r="M356">
            <v>0</v>
          </cell>
          <cell r="N356">
            <v>0</v>
          </cell>
          <cell r="O356">
            <v>0</v>
          </cell>
          <cell r="P356">
            <v>2</v>
          </cell>
        </row>
        <row r="357">
          <cell r="B357" t="str">
            <v>STD</v>
          </cell>
          <cell r="C357">
            <v>0.125</v>
          </cell>
          <cell r="D357">
            <v>1.73</v>
          </cell>
          <cell r="E357">
            <v>1</v>
          </cell>
          <cell r="F357">
            <v>0</v>
          </cell>
          <cell r="G357">
            <v>0</v>
          </cell>
          <cell r="H357">
            <v>0</v>
          </cell>
          <cell r="I357">
            <v>7.0000000000000007E-2</v>
          </cell>
          <cell r="J357">
            <v>0</v>
          </cell>
          <cell r="K357">
            <v>7.0000000000000007E-2</v>
          </cell>
          <cell r="L357">
            <v>0</v>
          </cell>
          <cell r="M357">
            <v>0</v>
          </cell>
          <cell r="N357">
            <v>0</v>
          </cell>
          <cell r="O357">
            <v>0</v>
          </cell>
          <cell r="P357">
            <v>2</v>
          </cell>
        </row>
        <row r="358">
          <cell r="B358" t="str">
            <v>STD</v>
          </cell>
          <cell r="C358">
            <v>0.25</v>
          </cell>
          <cell r="D358">
            <v>2.2400000000000002</v>
          </cell>
          <cell r="E358">
            <v>1</v>
          </cell>
          <cell r="F358">
            <v>0</v>
          </cell>
          <cell r="G358">
            <v>0</v>
          </cell>
          <cell r="H358">
            <v>0</v>
          </cell>
          <cell r="I358">
            <v>7.0000000000000007E-2</v>
          </cell>
          <cell r="J358">
            <v>0</v>
          </cell>
          <cell r="K358">
            <v>7.0000000000000007E-2</v>
          </cell>
          <cell r="L358">
            <v>0</v>
          </cell>
          <cell r="M358">
            <v>0</v>
          </cell>
          <cell r="N358">
            <v>0</v>
          </cell>
          <cell r="O358">
            <v>0</v>
          </cell>
          <cell r="P358">
            <v>2</v>
          </cell>
        </row>
        <row r="359">
          <cell r="B359" t="str">
            <v>STD</v>
          </cell>
          <cell r="C359">
            <v>0.25</v>
          </cell>
          <cell r="D359">
            <v>2.2400000000000002</v>
          </cell>
          <cell r="E359">
            <v>1</v>
          </cell>
          <cell r="F359">
            <v>0</v>
          </cell>
          <cell r="G359">
            <v>0</v>
          </cell>
          <cell r="H359">
            <v>0</v>
          </cell>
          <cell r="I359">
            <v>7.0000000000000007E-2</v>
          </cell>
          <cell r="J359">
            <v>0</v>
          </cell>
          <cell r="K359">
            <v>7.0000000000000007E-2</v>
          </cell>
          <cell r="L359">
            <v>0</v>
          </cell>
          <cell r="M359">
            <v>0</v>
          </cell>
          <cell r="N359">
            <v>0</v>
          </cell>
          <cell r="O359">
            <v>0</v>
          </cell>
          <cell r="P359">
            <v>2</v>
          </cell>
        </row>
        <row r="360">
          <cell r="B360" t="str">
            <v>STD</v>
          </cell>
          <cell r="C360">
            <v>0.25</v>
          </cell>
          <cell r="D360">
            <v>2.2400000000000002</v>
          </cell>
          <cell r="E360">
            <v>1</v>
          </cell>
          <cell r="F360">
            <v>0</v>
          </cell>
          <cell r="G360">
            <v>0</v>
          </cell>
          <cell r="H360">
            <v>0</v>
          </cell>
          <cell r="I360">
            <v>7.0000000000000007E-2</v>
          </cell>
          <cell r="J360">
            <v>0</v>
          </cell>
          <cell r="K360">
            <v>7.0000000000000007E-2</v>
          </cell>
          <cell r="L360">
            <v>0</v>
          </cell>
          <cell r="M360">
            <v>0</v>
          </cell>
          <cell r="N360">
            <v>0</v>
          </cell>
          <cell r="O360">
            <v>0</v>
          </cell>
          <cell r="P360">
            <v>2</v>
          </cell>
        </row>
        <row r="361">
          <cell r="B361" t="str">
            <v>STD</v>
          </cell>
          <cell r="C361">
            <v>0.375</v>
          </cell>
          <cell r="D361">
            <v>2.31</v>
          </cell>
          <cell r="E361">
            <v>1</v>
          </cell>
          <cell r="F361">
            <v>0</v>
          </cell>
          <cell r="G361">
            <v>0</v>
          </cell>
          <cell r="H361">
            <v>0</v>
          </cell>
          <cell r="I361">
            <v>7.0000000000000007E-2</v>
          </cell>
          <cell r="J361">
            <v>0</v>
          </cell>
          <cell r="K361">
            <v>7.0000000000000007E-2</v>
          </cell>
          <cell r="L361">
            <v>0</v>
          </cell>
          <cell r="M361">
            <v>0</v>
          </cell>
          <cell r="N361">
            <v>0</v>
          </cell>
          <cell r="O361">
            <v>0</v>
          </cell>
          <cell r="P361">
            <v>2</v>
          </cell>
        </row>
        <row r="362">
          <cell r="B362" t="str">
            <v>STD</v>
          </cell>
          <cell r="C362">
            <v>0.375</v>
          </cell>
          <cell r="D362">
            <v>2.31</v>
          </cell>
          <cell r="E362">
            <v>1</v>
          </cell>
          <cell r="F362">
            <v>0</v>
          </cell>
          <cell r="G362">
            <v>0</v>
          </cell>
          <cell r="H362">
            <v>0</v>
          </cell>
          <cell r="I362">
            <v>7.0000000000000007E-2</v>
          </cell>
          <cell r="J362">
            <v>0</v>
          </cell>
          <cell r="K362">
            <v>7.0000000000000007E-2</v>
          </cell>
          <cell r="L362">
            <v>0</v>
          </cell>
          <cell r="M362">
            <v>0</v>
          </cell>
          <cell r="N362">
            <v>0</v>
          </cell>
          <cell r="O362">
            <v>0</v>
          </cell>
          <cell r="P362">
            <v>2</v>
          </cell>
        </row>
        <row r="363">
          <cell r="B363" t="str">
            <v>STD</v>
          </cell>
          <cell r="C363">
            <v>0.375</v>
          </cell>
          <cell r="D363">
            <v>2.31</v>
          </cell>
          <cell r="E363">
            <v>1</v>
          </cell>
          <cell r="F363">
            <v>0</v>
          </cell>
          <cell r="G363">
            <v>0</v>
          </cell>
          <cell r="H363">
            <v>0</v>
          </cell>
          <cell r="I363">
            <v>7.0000000000000007E-2</v>
          </cell>
          <cell r="J363">
            <v>0</v>
          </cell>
          <cell r="K363">
            <v>7.0000000000000007E-2</v>
          </cell>
          <cell r="L363">
            <v>0</v>
          </cell>
          <cell r="M363">
            <v>0</v>
          </cell>
          <cell r="N363">
            <v>0</v>
          </cell>
          <cell r="O363">
            <v>0</v>
          </cell>
          <cell r="P363">
            <v>2</v>
          </cell>
        </row>
        <row r="364">
          <cell r="B364" t="str">
            <v>STD</v>
          </cell>
          <cell r="C364">
            <v>0.5</v>
          </cell>
          <cell r="D364">
            <v>2.77</v>
          </cell>
          <cell r="E364">
            <v>1</v>
          </cell>
          <cell r="F364">
            <v>0</v>
          </cell>
          <cell r="G364">
            <v>0</v>
          </cell>
          <cell r="H364">
            <v>0</v>
          </cell>
          <cell r="I364">
            <v>7.0000000000000007E-2</v>
          </cell>
          <cell r="J364">
            <v>0</v>
          </cell>
          <cell r="K364">
            <v>7.0000000000000007E-2</v>
          </cell>
          <cell r="L364">
            <v>0</v>
          </cell>
          <cell r="M364">
            <v>0</v>
          </cell>
          <cell r="N364">
            <v>0</v>
          </cell>
          <cell r="O364">
            <v>0</v>
          </cell>
          <cell r="P364">
            <v>2</v>
          </cell>
        </row>
        <row r="365">
          <cell r="B365" t="str">
            <v>STD</v>
          </cell>
          <cell r="C365">
            <v>0.5</v>
          </cell>
          <cell r="D365">
            <v>2.77</v>
          </cell>
          <cell r="E365">
            <v>1</v>
          </cell>
          <cell r="F365">
            <v>0</v>
          </cell>
          <cell r="G365">
            <v>0</v>
          </cell>
          <cell r="H365">
            <v>0</v>
          </cell>
          <cell r="I365">
            <v>7.0000000000000007E-2</v>
          </cell>
          <cell r="J365">
            <v>0</v>
          </cell>
          <cell r="K365">
            <v>7.0000000000000007E-2</v>
          </cell>
          <cell r="L365">
            <v>0</v>
          </cell>
          <cell r="M365">
            <v>0</v>
          </cell>
          <cell r="N365">
            <v>0</v>
          </cell>
          <cell r="O365">
            <v>0</v>
          </cell>
          <cell r="P365">
            <v>2</v>
          </cell>
        </row>
        <row r="366">
          <cell r="B366" t="str">
            <v>STD</v>
          </cell>
          <cell r="C366">
            <v>0.5</v>
          </cell>
          <cell r="D366">
            <v>2.77</v>
          </cell>
          <cell r="E366">
            <v>1</v>
          </cell>
          <cell r="F366">
            <v>0</v>
          </cell>
          <cell r="G366">
            <v>0</v>
          </cell>
          <cell r="H366">
            <v>0</v>
          </cell>
          <cell r="I366">
            <v>7.0000000000000007E-2</v>
          </cell>
          <cell r="J366">
            <v>0</v>
          </cell>
          <cell r="K366">
            <v>7.0000000000000007E-2</v>
          </cell>
          <cell r="L366">
            <v>0</v>
          </cell>
          <cell r="M366">
            <v>0</v>
          </cell>
          <cell r="N366">
            <v>0</v>
          </cell>
          <cell r="O366">
            <v>0</v>
          </cell>
          <cell r="P366">
            <v>2</v>
          </cell>
        </row>
        <row r="367">
          <cell r="B367" t="str">
            <v>STD</v>
          </cell>
          <cell r="C367">
            <v>0.75</v>
          </cell>
          <cell r="D367">
            <v>2.87</v>
          </cell>
          <cell r="E367">
            <v>1</v>
          </cell>
          <cell r="F367">
            <v>0</v>
          </cell>
          <cell r="G367">
            <v>0</v>
          </cell>
          <cell r="H367">
            <v>0</v>
          </cell>
          <cell r="I367">
            <v>7.0000000000000007E-2</v>
          </cell>
          <cell r="J367">
            <v>0</v>
          </cell>
          <cell r="K367">
            <v>7.0000000000000007E-2</v>
          </cell>
          <cell r="L367">
            <v>0</v>
          </cell>
          <cell r="M367">
            <v>0</v>
          </cell>
          <cell r="N367">
            <v>0</v>
          </cell>
          <cell r="O367">
            <v>0</v>
          </cell>
          <cell r="P367">
            <v>2</v>
          </cell>
        </row>
        <row r="368">
          <cell r="B368" t="str">
            <v>STD</v>
          </cell>
          <cell r="C368">
            <v>0.75</v>
          </cell>
          <cell r="D368">
            <v>2.87</v>
          </cell>
          <cell r="E368">
            <v>1</v>
          </cell>
          <cell r="F368">
            <v>0</v>
          </cell>
          <cell r="G368">
            <v>0</v>
          </cell>
          <cell r="H368">
            <v>0</v>
          </cell>
          <cell r="I368">
            <v>7.0000000000000007E-2</v>
          </cell>
          <cell r="J368">
            <v>0</v>
          </cell>
          <cell r="K368">
            <v>7.0000000000000007E-2</v>
          </cell>
          <cell r="L368">
            <v>0</v>
          </cell>
          <cell r="M368">
            <v>0</v>
          </cell>
          <cell r="N368">
            <v>0</v>
          </cell>
          <cell r="O368">
            <v>0</v>
          </cell>
          <cell r="P368">
            <v>2</v>
          </cell>
        </row>
        <row r="369">
          <cell r="B369" t="str">
            <v>STD</v>
          </cell>
          <cell r="C369">
            <v>0.75</v>
          </cell>
          <cell r="D369">
            <v>2.87</v>
          </cell>
          <cell r="E369">
            <v>1</v>
          </cell>
          <cell r="F369">
            <v>0</v>
          </cell>
          <cell r="G369">
            <v>0</v>
          </cell>
          <cell r="H369">
            <v>0</v>
          </cell>
          <cell r="I369">
            <v>7.0000000000000007E-2</v>
          </cell>
          <cell r="J369">
            <v>0</v>
          </cell>
          <cell r="K369">
            <v>7.0000000000000007E-2</v>
          </cell>
          <cell r="L369">
            <v>0</v>
          </cell>
          <cell r="M369">
            <v>0</v>
          </cell>
          <cell r="N369">
            <v>0</v>
          </cell>
          <cell r="O369">
            <v>0</v>
          </cell>
          <cell r="P369">
            <v>2</v>
          </cell>
        </row>
        <row r="370">
          <cell r="B370" t="str">
            <v>STD</v>
          </cell>
          <cell r="C370">
            <v>1</v>
          </cell>
          <cell r="D370">
            <v>3.38</v>
          </cell>
          <cell r="E370">
            <v>1</v>
          </cell>
          <cell r="F370">
            <v>0</v>
          </cell>
          <cell r="G370">
            <v>0</v>
          </cell>
          <cell r="H370">
            <v>0</v>
          </cell>
          <cell r="I370">
            <v>0.12</v>
          </cell>
          <cell r="J370">
            <v>0</v>
          </cell>
          <cell r="K370">
            <v>0.12</v>
          </cell>
          <cell r="L370">
            <v>0</v>
          </cell>
          <cell r="M370">
            <v>0</v>
          </cell>
          <cell r="N370">
            <v>0</v>
          </cell>
          <cell r="O370">
            <v>0</v>
          </cell>
          <cell r="P370">
            <v>2</v>
          </cell>
          <cell r="Q370">
            <v>3.38</v>
          </cell>
          <cell r="R370">
            <v>1</v>
          </cell>
        </row>
        <row r="371">
          <cell r="B371" t="str">
            <v>STD</v>
          </cell>
          <cell r="C371">
            <v>1</v>
          </cell>
          <cell r="D371">
            <v>3.38</v>
          </cell>
          <cell r="E371">
            <v>1</v>
          </cell>
          <cell r="F371">
            <v>0</v>
          </cell>
          <cell r="G371">
            <v>0</v>
          </cell>
          <cell r="H371">
            <v>0</v>
          </cell>
          <cell r="I371">
            <v>0.12</v>
          </cell>
          <cell r="J371">
            <v>0</v>
          </cell>
          <cell r="K371">
            <v>0.12</v>
          </cell>
          <cell r="L371">
            <v>0</v>
          </cell>
          <cell r="M371">
            <v>0</v>
          </cell>
          <cell r="N371">
            <v>0</v>
          </cell>
          <cell r="O371">
            <v>0</v>
          </cell>
          <cell r="P371">
            <v>2</v>
          </cell>
        </row>
        <row r="372">
          <cell r="B372" t="str">
            <v>STD</v>
          </cell>
          <cell r="C372">
            <v>1</v>
          </cell>
          <cell r="D372">
            <v>3.38</v>
          </cell>
          <cell r="E372">
            <v>1</v>
          </cell>
          <cell r="F372">
            <v>0</v>
          </cell>
          <cell r="G372">
            <v>0</v>
          </cell>
          <cell r="H372">
            <v>0</v>
          </cell>
          <cell r="I372">
            <v>0.12</v>
          </cell>
          <cell r="J372">
            <v>0</v>
          </cell>
          <cell r="K372">
            <v>0.12</v>
          </cell>
          <cell r="L372">
            <v>0</v>
          </cell>
          <cell r="M372">
            <v>0</v>
          </cell>
          <cell r="N372">
            <v>0</v>
          </cell>
          <cell r="O372">
            <v>0</v>
          </cell>
          <cell r="P372">
            <v>2</v>
          </cell>
        </row>
        <row r="373">
          <cell r="B373" t="str">
            <v>STD</v>
          </cell>
          <cell r="C373">
            <v>1.25</v>
          </cell>
          <cell r="D373">
            <v>3.56</v>
          </cell>
          <cell r="E373">
            <v>1</v>
          </cell>
          <cell r="F373">
            <v>0</v>
          </cell>
          <cell r="G373">
            <v>0</v>
          </cell>
          <cell r="H373">
            <v>0</v>
          </cell>
          <cell r="I373">
            <v>0.15</v>
          </cell>
          <cell r="J373">
            <v>0</v>
          </cell>
          <cell r="K373">
            <v>0.15</v>
          </cell>
          <cell r="L373">
            <v>0</v>
          </cell>
          <cell r="M373">
            <v>0</v>
          </cell>
          <cell r="N373">
            <v>0</v>
          </cell>
          <cell r="O373">
            <v>0</v>
          </cell>
          <cell r="P373">
            <v>2</v>
          </cell>
        </row>
        <row r="374">
          <cell r="B374" t="str">
            <v>STD</v>
          </cell>
          <cell r="C374">
            <v>1.25</v>
          </cell>
          <cell r="D374">
            <v>3.56</v>
          </cell>
          <cell r="E374">
            <v>1</v>
          </cell>
          <cell r="F374">
            <v>0</v>
          </cell>
          <cell r="G374">
            <v>0</v>
          </cell>
          <cell r="H374">
            <v>0</v>
          </cell>
          <cell r="I374">
            <v>0.15</v>
          </cell>
          <cell r="J374">
            <v>0</v>
          </cell>
          <cell r="K374">
            <v>0.15</v>
          </cell>
          <cell r="L374">
            <v>0</v>
          </cell>
          <cell r="M374">
            <v>0</v>
          </cell>
          <cell r="N374">
            <v>0</v>
          </cell>
          <cell r="O374">
            <v>0</v>
          </cell>
          <cell r="P374">
            <v>2</v>
          </cell>
        </row>
        <row r="375">
          <cell r="B375" t="str">
            <v>STD</v>
          </cell>
          <cell r="C375">
            <v>1.25</v>
          </cell>
          <cell r="D375">
            <v>3.56</v>
          </cell>
          <cell r="E375">
            <v>1</v>
          </cell>
          <cell r="F375">
            <v>0</v>
          </cell>
          <cell r="G375">
            <v>0</v>
          </cell>
          <cell r="H375">
            <v>0</v>
          </cell>
          <cell r="I375">
            <v>0.15</v>
          </cell>
          <cell r="J375">
            <v>0</v>
          </cell>
          <cell r="K375">
            <v>0.15</v>
          </cell>
          <cell r="L375">
            <v>0</v>
          </cell>
          <cell r="M375">
            <v>0</v>
          </cell>
          <cell r="N375">
            <v>0</v>
          </cell>
          <cell r="O375">
            <v>0</v>
          </cell>
          <cell r="P375">
            <v>2</v>
          </cell>
        </row>
        <row r="376">
          <cell r="B376" t="str">
            <v>STD</v>
          </cell>
          <cell r="C376">
            <v>1.5</v>
          </cell>
          <cell r="D376">
            <v>3.68</v>
          </cell>
          <cell r="E376">
            <v>1</v>
          </cell>
          <cell r="F376">
            <v>0</v>
          </cell>
          <cell r="G376">
            <v>0</v>
          </cell>
          <cell r="H376">
            <v>0</v>
          </cell>
          <cell r="I376">
            <v>0.15</v>
          </cell>
          <cell r="J376">
            <v>0</v>
          </cell>
          <cell r="K376">
            <v>0.15</v>
          </cell>
          <cell r="L376">
            <v>0</v>
          </cell>
          <cell r="M376">
            <v>0</v>
          </cell>
          <cell r="N376">
            <v>0</v>
          </cell>
          <cell r="O376">
            <v>0</v>
          </cell>
          <cell r="P376">
            <v>2</v>
          </cell>
        </row>
        <row r="377">
          <cell r="B377" t="str">
            <v>STD</v>
          </cell>
          <cell r="C377">
            <v>1.5</v>
          </cell>
          <cell r="D377">
            <v>3.68</v>
          </cell>
          <cell r="E377">
            <v>1</v>
          </cell>
          <cell r="F377">
            <v>0</v>
          </cell>
          <cell r="G377">
            <v>0</v>
          </cell>
          <cell r="H377">
            <v>0</v>
          </cell>
          <cell r="I377">
            <v>0.15</v>
          </cell>
          <cell r="J377">
            <v>0</v>
          </cell>
          <cell r="K377">
            <v>0.15</v>
          </cell>
          <cell r="L377">
            <v>0</v>
          </cell>
          <cell r="M377">
            <v>0</v>
          </cell>
          <cell r="N377">
            <v>0</v>
          </cell>
          <cell r="O377">
            <v>0</v>
          </cell>
          <cell r="P377">
            <v>2</v>
          </cell>
        </row>
        <row r="378">
          <cell r="B378" t="str">
            <v>STD</v>
          </cell>
          <cell r="C378">
            <v>1.5</v>
          </cell>
          <cell r="D378">
            <v>3.68</v>
          </cell>
          <cell r="E378">
            <v>1</v>
          </cell>
          <cell r="F378">
            <v>0</v>
          </cell>
          <cell r="G378">
            <v>0</v>
          </cell>
          <cell r="H378">
            <v>0</v>
          </cell>
          <cell r="I378">
            <v>0.15</v>
          </cell>
          <cell r="J378">
            <v>0</v>
          </cell>
          <cell r="K378">
            <v>0.15</v>
          </cell>
          <cell r="L378">
            <v>0</v>
          </cell>
          <cell r="M378">
            <v>0</v>
          </cell>
          <cell r="N378">
            <v>0</v>
          </cell>
          <cell r="O378">
            <v>0</v>
          </cell>
          <cell r="P378">
            <v>2</v>
          </cell>
        </row>
        <row r="379">
          <cell r="B379" t="str">
            <v>STD</v>
          </cell>
          <cell r="C379">
            <v>2</v>
          </cell>
          <cell r="D379">
            <v>3.91</v>
          </cell>
          <cell r="E379">
            <v>1</v>
          </cell>
          <cell r="F379">
            <v>0</v>
          </cell>
          <cell r="G379">
            <v>0</v>
          </cell>
          <cell r="H379">
            <v>0</v>
          </cell>
          <cell r="I379">
            <v>0.3</v>
          </cell>
          <cell r="J379">
            <v>0</v>
          </cell>
          <cell r="K379">
            <v>0.3</v>
          </cell>
          <cell r="L379">
            <v>0</v>
          </cell>
          <cell r="M379">
            <v>0</v>
          </cell>
          <cell r="N379">
            <v>0</v>
          </cell>
          <cell r="O379">
            <v>0</v>
          </cell>
          <cell r="P379">
            <v>2</v>
          </cell>
        </row>
        <row r="380">
          <cell r="B380" t="str">
            <v>STD</v>
          </cell>
          <cell r="C380">
            <v>2</v>
          </cell>
          <cell r="D380">
            <v>3.91</v>
          </cell>
          <cell r="E380">
            <v>1</v>
          </cell>
          <cell r="F380">
            <v>0</v>
          </cell>
          <cell r="G380">
            <v>0</v>
          </cell>
          <cell r="H380">
            <v>0</v>
          </cell>
          <cell r="I380">
            <v>0.3</v>
          </cell>
          <cell r="J380">
            <v>0</v>
          </cell>
          <cell r="K380">
            <v>0.3</v>
          </cell>
          <cell r="L380">
            <v>0</v>
          </cell>
          <cell r="M380">
            <v>0</v>
          </cell>
          <cell r="N380">
            <v>0</v>
          </cell>
          <cell r="O380">
            <v>0</v>
          </cell>
          <cell r="P380">
            <v>2</v>
          </cell>
        </row>
        <row r="381">
          <cell r="B381" t="str">
            <v>STD</v>
          </cell>
          <cell r="C381">
            <v>2</v>
          </cell>
          <cell r="D381">
            <v>3.91</v>
          </cell>
          <cell r="E381">
            <v>1</v>
          </cell>
          <cell r="F381">
            <v>0</v>
          </cell>
          <cell r="G381">
            <v>0</v>
          </cell>
          <cell r="H381">
            <v>0</v>
          </cell>
          <cell r="I381">
            <v>0.3</v>
          </cell>
          <cell r="J381">
            <v>0</v>
          </cell>
          <cell r="K381">
            <v>0.3</v>
          </cell>
          <cell r="L381">
            <v>0</v>
          </cell>
          <cell r="M381">
            <v>0</v>
          </cell>
          <cell r="N381">
            <v>0</v>
          </cell>
          <cell r="O381">
            <v>0</v>
          </cell>
          <cell r="P381">
            <v>2</v>
          </cell>
        </row>
        <row r="382">
          <cell r="B382" t="str">
            <v>STD</v>
          </cell>
          <cell r="C382">
            <v>2.5</v>
          </cell>
          <cell r="D382">
            <v>5.16</v>
          </cell>
          <cell r="E382">
            <v>1</v>
          </cell>
          <cell r="F382">
            <v>0</v>
          </cell>
          <cell r="G382">
            <v>0</v>
          </cell>
          <cell r="H382">
            <v>0</v>
          </cell>
          <cell r="I382">
            <v>0.25</v>
          </cell>
          <cell r="J382">
            <v>0.2</v>
          </cell>
          <cell r="K382">
            <v>0.45</v>
          </cell>
          <cell r="L382">
            <v>0</v>
          </cell>
          <cell r="M382">
            <v>0</v>
          </cell>
          <cell r="N382">
            <v>0</v>
          </cell>
          <cell r="O382">
            <v>0</v>
          </cell>
          <cell r="P382">
            <v>2</v>
          </cell>
        </row>
        <row r="383">
          <cell r="B383" t="str">
            <v>STD</v>
          </cell>
          <cell r="C383">
            <v>3</v>
          </cell>
          <cell r="D383">
            <v>5.49</v>
          </cell>
          <cell r="E383">
            <v>1</v>
          </cell>
          <cell r="F383">
            <v>0</v>
          </cell>
          <cell r="G383">
            <v>0</v>
          </cell>
          <cell r="H383">
            <v>0</v>
          </cell>
          <cell r="I383">
            <v>0.3</v>
          </cell>
          <cell r="J383">
            <v>0.3</v>
          </cell>
          <cell r="K383">
            <v>0.6</v>
          </cell>
          <cell r="L383">
            <v>0</v>
          </cell>
          <cell r="M383">
            <v>0</v>
          </cell>
          <cell r="N383">
            <v>0</v>
          </cell>
          <cell r="O383">
            <v>0</v>
          </cell>
          <cell r="P383">
            <v>2</v>
          </cell>
        </row>
        <row r="384">
          <cell r="B384" t="str">
            <v>STD</v>
          </cell>
          <cell r="C384">
            <v>3.5</v>
          </cell>
          <cell r="D384">
            <v>5.74</v>
          </cell>
          <cell r="E384">
            <v>1</v>
          </cell>
          <cell r="F384">
            <v>0</v>
          </cell>
          <cell r="G384">
            <v>0</v>
          </cell>
          <cell r="H384">
            <v>0</v>
          </cell>
          <cell r="I384">
            <v>0.35</v>
          </cell>
          <cell r="J384">
            <v>0.4</v>
          </cell>
          <cell r="K384">
            <v>0.75</v>
          </cell>
          <cell r="L384">
            <v>0</v>
          </cell>
          <cell r="M384">
            <v>0</v>
          </cell>
          <cell r="N384">
            <v>0</v>
          </cell>
          <cell r="O384">
            <v>0</v>
          </cell>
          <cell r="P384">
            <v>3</v>
          </cell>
        </row>
        <row r="385">
          <cell r="B385" t="str">
            <v>STD</v>
          </cell>
          <cell r="C385">
            <v>4</v>
          </cell>
          <cell r="D385">
            <v>6.02</v>
          </cell>
          <cell r="E385">
            <v>1</v>
          </cell>
          <cell r="F385">
            <v>0</v>
          </cell>
          <cell r="G385">
            <v>0</v>
          </cell>
          <cell r="H385">
            <v>0</v>
          </cell>
          <cell r="I385">
            <v>0.41</v>
          </cell>
          <cell r="J385">
            <v>0.49</v>
          </cell>
          <cell r="K385">
            <v>0.89999999999999991</v>
          </cell>
          <cell r="L385">
            <v>0</v>
          </cell>
          <cell r="M385">
            <v>0</v>
          </cell>
          <cell r="N385">
            <v>0</v>
          </cell>
          <cell r="O385">
            <v>0</v>
          </cell>
          <cell r="P385">
            <v>3</v>
          </cell>
        </row>
        <row r="386">
          <cell r="B386" t="str">
            <v>STD</v>
          </cell>
          <cell r="C386">
            <v>5</v>
          </cell>
          <cell r="D386">
            <v>6.55</v>
          </cell>
          <cell r="E386">
            <v>1</v>
          </cell>
          <cell r="F386">
            <v>0</v>
          </cell>
          <cell r="G386">
            <v>0</v>
          </cell>
          <cell r="H386">
            <v>0</v>
          </cell>
          <cell r="I386">
            <v>0.51</v>
          </cell>
          <cell r="J386">
            <v>0.54</v>
          </cell>
          <cell r="K386">
            <v>1.05</v>
          </cell>
          <cell r="L386">
            <v>0</v>
          </cell>
          <cell r="M386">
            <v>0</v>
          </cell>
          <cell r="N386">
            <v>0</v>
          </cell>
          <cell r="O386">
            <v>0</v>
          </cell>
          <cell r="P386">
            <v>4</v>
          </cell>
        </row>
        <row r="387">
          <cell r="B387" t="str">
            <v>STD</v>
          </cell>
          <cell r="C387">
            <v>6</v>
          </cell>
          <cell r="D387">
            <v>7.11</v>
          </cell>
          <cell r="E387">
            <v>1</v>
          </cell>
          <cell r="F387">
            <v>0</v>
          </cell>
          <cell r="G387">
            <v>0</v>
          </cell>
          <cell r="H387">
            <v>0</v>
          </cell>
          <cell r="I387">
            <v>0.61</v>
          </cell>
          <cell r="J387">
            <v>1.04</v>
          </cell>
          <cell r="K387">
            <v>1.65</v>
          </cell>
          <cell r="L387">
            <v>0</v>
          </cell>
          <cell r="M387">
            <v>0</v>
          </cell>
          <cell r="N387">
            <v>0</v>
          </cell>
          <cell r="O387">
            <v>0</v>
          </cell>
          <cell r="P387">
            <v>4</v>
          </cell>
        </row>
        <row r="388">
          <cell r="B388" t="str">
            <v>STD</v>
          </cell>
          <cell r="C388">
            <v>8</v>
          </cell>
          <cell r="D388">
            <v>8.18</v>
          </cell>
          <cell r="E388">
            <v>1</v>
          </cell>
          <cell r="F388">
            <v>0</v>
          </cell>
          <cell r="G388">
            <v>0</v>
          </cell>
          <cell r="H388">
            <v>0</v>
          </cell>
          <cell r="I388">
            <v>0.81</v>
          </cell>
          <cell r="J388">
            <v>1.73</v>
          </cell>
          <cell r="K388">
            <v>2.54</v>
          </cell>
          <cell r="L388">
            <v>0</v>
          </cell>
          <cell r="M388">
            <v>0</v>
          </cell>
          <cell r="N388">
            <v>0</v>
          </cell>
          <cell r="O388">
            <v>0</v>
          </cell>
          <cell r="P388">
            <v>4</v>
          </cell>
        </row>
        <row r="389">
          <cell r="B389" t="str">
            <v>STD</v>
          </cell>
          <cell r="C389">
            <v>10</v>
          </cell>
          <cell r="D389">
            <v>9.27</v>
          </cell>
          <cell r="E389">
            <v>1</v>
          </cell>
          <cell r="F389">
            <v>0</v>
          </cell>
          <cell r="G389">
            <v>0</v>
          </cell>
          <cell r="H389">
            <v>0</v>
          </cell>
          <cell r="I389">
            <v>1.01</v>
          </cell>
          <cell r="J389">
            <v>3.04</v>
          </cell>
          <cell r="K389">
            <v>4.05</v>
          </cell>
          <cell r="L389">
            <v>0</v>
          </cell>
          <cell r="M389">
            <v>0</v>
          </cell>
          <cell r="N389">
            <v>0</v>
          </cell>
          <cell r="O389">
            <v>0</v>
          </cell>
          <cell r="P389">
            <v>4</v>
          </cell>
        </row>
        <row r="390">
          <cell r="B390" t="str">
            <v>STD</v>
          </cell>
          <cell r="C390">
            <v>12</v>
          </cell>
          <cell r="D390">
            <v>9.5299999999999994</v>
          </cell>
          <cell r="E390">
            <v>1</v>
          </cell>
          <cell r="F390">
            <v>0</v>
          </cell>
          <cell r="G390">
            <v>0</v>
          </cell>
          <cell r="H390">
            <v>0</v>
          </cell>
          <cell r="I390">
            <v>1.22</v>
          </cell>
          <cell r="J390">
            <v>3.28</v>
          </cell>
          <cell r="K390">
            <v>4.5</v>
          </cell>
          <cell r="L390">
            <v>0</v>
          </cell>
          <cell r="M390">
            <v>0</v>
          </cell>
          <cell r="N390">
            <v>0</v>
          </cell>
          <cell r="O390">
            <v>0</v>
          </cell>
          <cell r="P390">
            <v>6</v>
          </cell>
        </row>
        <row r="391">
          <cell r="B391" t="str">
            <v>STD</v>
          </cell>
          <cell r="C391">
            <v>14</v>
          </cell>
          <cell r="D391">
            <v>9.5299999999999994</v>
          </cell>
          <cell r="E391">
            <v>1</v>
          </cell>
          <cell r="F391">
            <v>0</v>
          </cell>
          <cell r="G391">
            <v>0</v>
          </cell>
          <cell r="H391">
            <v>0</v>
          </cell>
          <cell r="I391">
            <v>1.42</v>
          </cell>
          <cell r="J391">
            <v>3.97</v>
          </cell>
          <cell r="K391">
            <v>5.3900000000000006</v>
          </cell>
          <cell r="L391">
            <v>0</v>
          </cell>
          <cell r="M391">
            <v>0</v>
          </cell>
          <cell r="N391">
            <v>0</v>
          </cell>
          <cell r="O391">
            <v>0</v>
          </cell>
          <cell r="P391">
            <v>6</v>
          </cell>
        </row>
        <row r="392">
          <cell r="B392" t="str">
            <v>STD</v>
          </cell>
          <cell r="C392">
            <v>16</v>
          </cell>
          <cell r="D392">
            <v>9.5299999999999994</v>
          </cell>
          <cell r="E392">
            <v>1</v>
          </cell>
          <cell r="F392">
            <v>0</v>
          </cell>
          <cell r="G392">
            <v>0</v>
          </cell>
          <cell r="H392">
            <v>0</v>
          </cell>
          <cell r="I392">
            <v>1.62</v>
          </cell>
          <cell r="J392">
            <v>4.68</v>
          </cell>
          <cell r="K392">
            <v>6.3</v>
          </cell>
          <cell r="L392">
            <v>0</v>
          </cell>
          <cell r="M392">
            <v>0</v>
          </cell>
          <cell r="N392">
            <v>0</v>
          </cell>
          <cell r="O392">
            <v>0</v>
          </cell>
          <cell r="P392">
            <v>6</v>
          </cell>
        </row>
        <row r="393">
          <cell r="B393" t="str">
            <v>STD</v>
          </cell>
          <cell r="C393">
            <v>18</v>
          </cell>
          <cell r="D393">
            <v>9.5299999999999994</v>
          </cell>
          <cell r="E393">
            <v>1</v>
          </cell>
          <cell r="F393">
            <v>0</v>
          </cell>
          <cell r="G393">
            <v>0</v>
          </cell>
          <cell r="H393">
            <v>0</v>
          </cell>
          <cell r="I393">
            <v>1.82</v>
          </cell>
          <cell r="J393">
            <v>5.38</v>
          </cell>
          <cell r="K393">
            <v>7.2</v>
          </cell>
          <cell r="L393">
            <v>0</v>
          </cell>
          <cell r="M393">
            <v>0</v>
          </cell>
          <cell r="N393">
            <v>0</v>
          </cell>
          <cell r="O393">
            <v>0</v>
          </cell>
          <cell r="P393">
            <v>6</v>
          </cell>
        </row>
        <row r="394">
          <cell r="B394" t="str">
            <v>STD</v>
          </cell>
          <cell r="C394">
            <v>20</v>
          </cell>
          <cell r="D394">
            <v>9.5299999999999994</v>
          </cell>
          <cell r="E394">
            <v>1</v>
          </cell>
          <cell r="F394">
            <v>0</v>
          </cell>
          <cell r="G394">
            <v>0</v>
          </cell>
          <cell r="H394">
            <v>0</v>
          </cell>
          <cell r="I394">
            <v>2.0299999999999998</v>
          </cell>
          <cell r="J394">
            <v>5.47</v>
          </cell>
          <cell r="K394">
            <v>7.5</v>
          </cell>
          <cell r="L394">
            <v>0</v>
          </cell>
          <cell r="M394">
            <v>0</v>
          </cell>
          <cell r="N394">
            <v>0</v>
          </cell>
          <cell r="O394">
            <v>0</v>
          </cell>
          <cell r="P394">
            <v>7</v>
          </cell>
        </row>
        <row r="395">
          <cell r="B395" t="str">
            <v>STD</v>
          </cell>
          <cell r="C395">
            <v>22</v>
          </cell>
          <cell r="D395">
            <v>9.5299999999999994</v>
          </cell>
          <cell r="E395">
            <v>1</v>
          </cell>
          <cell r="F395">
            <v>0</v>
          </cell>
          <cell r="G395">
            <v>0</v>
          </cell>
          <cell r="H395">
            <v>0</v>
          </cell>
          <cell r="I395">
            <v>2.23</v>
          </cell>
          <cell r="J395">
            <v>6.47</v>
          </cell>
          <cell r="K395">
            <v>8.6999999999999993</v>
          </cell>
          <cell r="L395">
            <v>0</v>
          </cell>
          <cell r="M395">
            <v>0</v>
          </cell>
          <cell r="N395">
            <v>0</v>
          </cell>
          <cell r="O395">
            <v>0</v>
          </cell>
          <cell r="P395">
            <v>8</v>
          </cell>
        </row>
        <row r="396">
          <cell r="B396" t="str">
            <v>STD</v>
          </cell>
          <cell r="C396">
            <v>24</v>
          </cell>
          <cell r="D396">
            <v>9.5299999999999994</v>
          </cell>
          <cell r="E396">
            <v>1</v>
          </cell>
          <cell r="F396">
            <v>0</v>
          </cell>
          <cell r="G396">
            <v>0</v>
          </cell>
          <cell r="H396">
            <v>0</v>
          </cell>
          <cell r="I396">
            <v>2.4300000000000002</v>
          </cell>
          <cell r="J396">
            <v>6.57</v>
          </cell>
          <cell r="K396">
            <v>9</v>
          </cell>
          <cell r="L396">
            <v>0</v>
          </cell>
          <cell r="M396">
            <v>0</v>
          </cell>
          <cell r="N396">
            <v>0</v>
          </cell>
          <cell r="O396">
            <v>0</v>
          </cell>
          <cell r="P396">
            <v>8</v>
          </cell>
        </row>
        <row r="397">
          <cell r="B397" t="str">
            <v>STD</v>
          </cell>
          <cell r="C397">
            <v>26</v>
          </cell>
          <cell r="D397">
            <v>9.5299999999999994</v>
          </cell>
          <cell r="E397">
            <v>1</v>
          </cell>
          <cell r="F397">
            <v>0</v>
          </cell>
          <cell r="G397">
            <v>0</v>
          </cell>
          <cell r="H397">
            <v>0</v>
          </cell>
          <cell r="I397">
            <v>2.64</v>
          </cell>
          <cell r="J397">
            <v>7.7</v>
          </cell>
          <cell r="K397">
            <v>10.34</v>
          </cell>
          <cell r="L397">
            <v>0</v>
          </cell>
          <cell r="M397">
            <v>0</v>
          </cell>
          <cell r="N397">
            <v>0</v>
          </cell>
          <cell r="O397">
            <v>0</v>
          </cell>
          <cell r="P397">
            <v>9</v>
          </cell>
        </row>
        <row r="398">
          <cell r="B398" t="str">
            <v>STD</v>
          </cell>
          <cell r="C398">
            <v>28</v>
          </cell>
          <cell r="D398">
            <v>9.5299999999999994</v>
          </cell>
          <cell r="E398">
            <v>1</v>
          </cell>
          <cell r="F398">
            <v>0</v>
          </cell>
          <cell r="G398">
            <v>0</v>
          </cell>
          <cell r="H398">
            <v>0</v>
          </cell>
          <cell r="I398">
            <v>2.84</v>
          </cell>
          <cell r="J398">
            <v>8.25</v>
          </cell>
          <cell r="K398">
            <v>11.09</v>
          </cell>
          <cell r="L398">
            <v>0</v>
          </cell>
          <cell r="M398">
            <v>0</v>
          </cell>
          <cell r="N398">
            <v>0</v>
          </cell>
          <cell r="O398">
            <v>0</v>
          </cell>
          <cell r="P398">
            <v>9</v>
          </cell>
        </row>
        <row r="399">
          <cell r="B399" t="str">
            <v>STD</v>
          </cell>
          <cell r="C399">
            <v>30</v>
          </cell>
          <cell r="D399">
            <v>9.5299999999999994</v>
          </cell>
          <cell r="E399">
            <v>1</v>
          </cell>
          <cell r="F399">
            <v>0</v>
          </cell>
          <cell r="G399">
            <v>0</v>
          </cell>
          <cell r="H399">
            <v>0</v>
          </cell>
          <cell r="I399">
            <v>3.04</v>
          </cell>
          <cell r="J399">
            <v>8.9600000000000009</v>
          </cell>
          <cell r="K399">
            <v>12</v>
          </cell>
          <cell r="L399">
            <v>0</v>
          </cell>
          <cell r="M399">
            <v>0</v>
          </cell>
          <cell r="N399">
            <v>0</v>
          </cell>
          <cell r="O399">
            <v>0</v>
          </cell>
          <cell r="P399">
            <v>10</v>
          </cell>
        </row>
        <row r="400">
          <cell r="B400" t="str">
            <v>STD</v>
          </cell>
          <cell r="C400">
            <v>32</v>
          </cell>
          <cell r="D400">
            <v>9.5299999999999994</v>
          </cell>
          <cell r="E400">
            <v>1</v>
          </cell>
          <cell r="F400">
            <v>0</v>
          </cell>
          <cell r="G400">
            <v>0</v>
          </cell>
          <cell r="H400">
            <v>0</v>
          </cell>
          <cell r="I400">
            <v>3.24</v>
          </cell>
          <cell r="J400">
            <v>9.51</v>
          </cell>
          <cell r="K400">
            <v>12.75</v>
          </cell>
          <cell r="L400">
            <v>0</v>
          </cell>
          <cell r="M400">
            <v>0</v>
          </cell>
          <cell r="N400">
            <v>0</v>
          </cell>
          <cell r="O400">
            <v>0</v>
          </cell>
          <cell r="P400">
            <v>11</v>
          </cell>
        </row>
        <row r="401">
          <cell r="B401" t="str">
            <v>STD</v>
          </cell>
          <cell r="C401">
            <v>34</v>
          </cell>
          <cell r="D401">
            <v>9.5299999999999994</v>
          </cell>
          <cell r="E401">
            <v>1</v>
          </cell>
          <cell r="F401">
            <v>0</v>
          </cell>
          <cell r="G401">
            <v>0</v>
          </cell>
          <cell r="H401">
            <v>0</v>
          </cell>
          <cell r="I401">
            <v>3.45</v>
          </cell>
          <cell r="J401">
            <v>10.050000000000001</v>
          </cell>
          <cell r="K401">
            <v>13.5</v>
          </cell>
          <cell r="L401">
            <v>0</v>
          </cell>
          <cell r="M401">
            <v>0</v>
          </cell>
          <cell r="N401">
            <v>0</v>
          </cell>
          <cell r="O401">
            <v>0</v>
          </cell>
          <cell r="P401">
            <v>12</v>
          </cell>
        </row>
        <row r="402">
          <cell r="B402" t="str">
            <v>STD</v>
          </cell>
          <cell r="C402">
            <v>36</v>
          </cell>
          <cell r="D402">
            <v>9.5299999999999994</v>
          </cell>
          <cell r="E402">
            <v>1</v>
          </cell>
          <cell r="F402">
            <v>0</v>
          </cell>
          <cell r="G402">
            <v>0</v>
          </cell>
          <cell r="H402">
            <v>0</v>
          </cell>
          <cell r="I402">
            <v>3.65</v>
          </cell>
          <cell r="J402">
            <v>10.6</v>
          </cell>
          <cell r="K402">
            <v>14.25</v>
          </cell>
          <cell r="L402">
            <v>0</v>
          </cell>
          <cell r="M402">
            <v>0</v>
          </cell>
          <cell r="N402">
            <v>0</v>
          </cell>
          <cell r="O402">
            <v>0</v>
          </cell>
          <cell r="P402">
            <v>12</v>
          </cell>
        </row>
        <row r="403">
          <cell r="B403" t="str">
            <v>STD</v>
          </cell>
          <cell r="C403">
            <v>38</v>
          </cell>
          <cell r="D403">
            <v>9.5299999999999994</v>
          </cell>
          <cell r="E403">
            <v>1</v>
          </cell>
          <cell r="F403">
            <v>0</v>
          </cell>
          <cell r="G403">
            <v>0</v>
          </cell>
          <cell r="H403">
            <v>0</v>
          </cell>
          <cell r="I403">
            <v>3.85</v>
          </cell>
          <cell r="J403">
            <v>11.23</v>
          </cell>
          <cell r="K403">
            <v>15.08</v>
          </cell>
          <cell r="L403">
            <v>0</v>
          </cell>
          <cell r="M403">
            <v>0</v>
          </cell>
          <cell r="N403">
            <v>0</v>
          </cell>
          <cell r="O403">
            <v>0</v>
          </cell>
          <cell r="P403">
            <v>13</v>
          </cell>
        </row>
        <row r="404">
          <cell r="B404" t="str">
            <v>STD</v>
          </cell>
          <cell r="C404">
            <v>40</v>
          </cell>
          <cell r="D404">
            <v>9.5299999999999994</v>
          </cell>
          <cell r="E404">
            <v>1</v>
          </cell>
          <cell r="F404">
            <v>0</v>
          </cell>
          <cell r="G404">
            <v>0</v>
          </cell>
          <cell r="H404">
            <v>0</v>
          </cell>
          <cell r="I404">
            <v>4.0599999999999996</v>
          </cell>
          <cell r="J404">
            <v>11.66</v>
          </cell>
          <cell r="K404">
            <v>15.719999999999999</v>
          </cell>
          <cell r="L404">
            <v>0</v>
          </cell>
          <cell r="M404">
            <v>0</v>
          </cell>
          <cell r="N404">
            <v>0</v>
          </cell>
          <cell r="O404">
            <v>0</v>
          </cell>
          <cell r="P404">
            <v>14</v>
          </cell>
        </row>
        <row r="405">
          <cell r="B405" t="str">
            <v>STD</v>
          </cell>
          <cell r="C405">
            <v>42</v>
          </cell>
          <cell r="D405">
            <v>9.5299999999999994</v>
          </cell>
          <cell r="E405">
            <v>1</v>
          </cell>
          <cell r="F405">
            <v>0</v>
          </cell>
          <cell r="G405">
            <v>0</v>
          </cell>
          <cell r="H405">
            <v>0</v>
          </cell>
          <cell r="I405">
            <v>4.26</v>
          </cell>
          <cell r="J405">
            <v>12.24</v>
          </cell>
          <cell r="K405">
            <v>16.5</v>
          </cell>
          <cell r="L405">
            <v>0</v>
          </cell>
          <cell r="M405">
            <v>0</v>
          </cell>
          <cell r="N405">
            <v>0</v>
          </cell>
          <cell r="O405">
            <v>0</v>
          </cell>
          <cell r="P405">
            <v>14</v>
          </cell>
        </row>
        <row r="406">
          <cell r="B406" t="str">
            <v>STD</v>
          </cell>
          <cell r="C406">
            <v>44</v>
          </cell>
          <cell r="D406">
            <v>9.5299999999999994</v>
          </cell>
          <cell r="E406">
            <v>1</v>
          </cell>
          <cell r="F406">
            <v>0</v>
          </cell>
          <cell r="G406">
            <v>0</v>
          </cell>
          <cell r="H406">
            <v>0</v>
          </cell>
          <cell r="I406">
            <v>4.47</v>
          </cell>
          <cell r="J406">
            <v>17.54</v>
          </cell>
          <cell r="K406">
            <v>22.009999999999998</v>
          </cell>
          <cell r="L406">
            <v>0</v>
          </cell>
          <cell r="M406">
            <v>0</v>
          </cell>
          <cell r="N406">
            <v>0</v>
          </cell>
          <cell r="O406">
            <v>0</v>
          </cell>
          <cell r="P406">
            <v>15</v>
          </cell>
        </row>
        <row r="407">
          <cell r="B407" t="str">
            <v>STD</v>
          </cell>
          <cell r="C407">
            <v>46</v>
          </cell>
          <cell r="D407">
            <v>9.5299999999999994</v>
          </cell>
          <cell r="E407">
            <v>1</v>
          </cell>
          <cell r="F407">
            <v>0</v>
          </cell>
          <cell r="G407">
            <v>0</v>
          </cell>
          <cell r="H407">
            <v>0</v>
          </cell>
          <cell r="I407">
            <v>4.67</v>
          </cell>
          <cell r="J407">
            <v>18.329999999999998</v>
          </cell>
          <cell r="K407">
            <v>23</v>
          </cell>
          <cell r="L407">
            <v>0</v>
          </cell>
          <cell r="M407">
            <v>0</v>
          </cell>
          <cell r="N407">
            <v>0</v>
          </cell>
          <cell r="O407">
            <v>0</v>
          </cell>
          <cell r="P407">
            <v>16</v>
          </cell>
        </row>
        <row r="408">
          <cell r="B408" t="str">
            <v>STD</v>
          </cell>
          <cell r="C408">
            <v>48</v>
          </cell>
          <cell r="D408">
            <v>9.5299999999999994</v>
          </cell>
          <cell r="E408">
            <v>1</v>
          </cell>
          <cell r="F408">
            <v>0</v>
          </cell>
          <cell r="G408">
            <v>0</v>
          </cell>
          <cell r="H408">
            <v>0</v>
          </cell>
          <cell r="I408">
            <v>4.87</v>
          </cell>
          <cell r="J408">
            <v>19.13</v>
          </cell>
          <cell r="K408">
            <v>24</v>
          </cell>
          <cell r="L408">
            <v>0</v>
          </cell>
          <cell r="M408">
            <v>0</v>
          </cell>
          <cell r="N408">
            <v>0</v>
          </cell>
          <cell r="O408">
            <v>0</v>
          </cell>
          <cell r="P408">
            <v>16</v>
          </cell>
        </row>
        <row r="409">
          <cell r="B409" t="str">
            <v xml:space="preserve">XS </v>
          </cell>
          <cell r="C409">
            <v>0.125</v>
          </cell>
          <cell r="D409">
            <v>2.41</v>
          </cell>
          <cell r="E409">
            <v>1</v>
          </cell>
          <cell r="F409">
            <v>0</v>
          </cell>
          <cell r="G409">
            <v>0</v>
          </cell>
          <cell r="H409">
            <v>0</v>
          </cell>
          <cell r="I409">
            <v>7.0000000000000007E-2</v>
          </cell>
          <cell r="J409">
            <v>0</v>
          </cell>
          <cell r="K409">
            <v>7.0000000000000007E-2</v>
          </cell>
          <cell r="L409">
            <v>0</v>
          </cell>
          <cell r="M409">
            <v>0</v>
          </cell>
          <cell r="N409">
            <v>0</v>
          </cell>
          <cell r="O409">
            <v>0</v>
          </cell>
          <cell r="P409">
            <v>2</v>
          </cell>
        </row>
        <row r="410">
          <cell r="B410" t="str">
            <v xml:space="preserve">XS </v>
          </cell>
          <cell r="C410">
            <v>0.125</v>
          </cell>
          <cell r="D410">
            <v>2.41</v>
          </cell>
          <cell r="E410">
            <v>1</v>
          </cell>
          <cell r="F410">
            <v>0</v>
          </cell>
          <cell r="G410">
            <v>0</v>
          </cell>
          <cell r="H410">
            <v>0</v>
          </cell>
          <cell r="I410">
            <v>7.0000000000000007E-2</v>
          </cell>
          <cell r="J410">
            <v>0</v>
          </cell>
          <cell r="K410">
            <v>7.0000000000000007E-2</v>
          </cell>
          <cell r="L410">
            <v>0</v>
          </cell>
          <cell r="M410">
            <v>0</v>
          </cell>
          <cell r="N410">
            <v>0</v>
          </cell>
          <cell r="O410">
            <v>0</v>
          </cell>
          <cell r="P410">
            <v>2</v>
          </cell>
        </row>
        <row r="411">
          <cell r="B411" t="str">
            <v xml:space="preserve">XS </v>
          </cell>
          <cell r="C411">
            <v>0.125</v>
          </cell>
          <cell r="D411">
            <v>2.41</v>
          </cell>
          <cell r="E411">
            <v>1</v>
          </cell>
          <cell r="F411">
            <v>0</v>
          </cell>
          <cell r="G411">
            <v>0</v>
          </cell>
          <cell r="H411">
            <v>0</v>
          </cell>
          <cell r="I411">
            <v>7.0000000000000007E-2</v>
          </cell>
          <cell r="J411">
            <v>0</v>
          </cell>
          <cell r="K411">
            <v>7.0000000000000007E-2</v>
          </cell>
          <cell r="L411">
            <v>0</v>
          </cell>
          <cell r="M411">
            <v>0</v>
          </cell>
          <cell r="N411">
            <v>0</v>
          </cell>
          <cell r="O411">
            <v>0</v>
          </cell>
          <cell r="P411">
            <v>2</v>
          </cell>
        </row>
        <row r="412">
          <cell r="B412" t="str">
            <v xml:space="preserve">XS </v>
          </cell>
          <cell r="C412">
            <v>0.25</v>
          </cell>
          <cell r="D412">
            <v>3.02</v>
          </cell>
          <cell r="E412">
            <v>1</v>
          </cell>
          <cell r="F412">
            <v>0</v>
          </cell>
          <cell r="G412">
            <v>0</v>
          </cell>
          <cell r="H412">
            <v>0</v>
          </cell>
          <cell r="I412">
            <v>7.0000000000000007E-2</v>
          </cell>
          <cell r="J412">
            <v>0</v>
          </cell>
          <cell r="K412">
            <v>7.0000000000000007E-2</v>
          </cell>
          <cell r="L412">
            <v>0</v>
          </cell>
          <cell r="M412">
            <v>0</v>
          </cell>
          <cell r="N412">
            <v>0</v>
          </cell>
          <cell r="O412">
            <v>0</v>
          </cell>
          <cell r="P412">
            <v>2</v>
          </cell>
        </row>
        <row r="413">
          <cell r="B413" t="str">
            <v xml:space="preserve">XS </v>
          </cell>
          <cell r="C413">
            <v>0.25</v>
          </cell>
          <cell r="D413">
            <v>3.02</v>
          </cell>
          <cell r="E413">
            <v>1</v>
          </cell>
          <cell r="F413">
            <v>0</v>
          </cell>
          <cell r="G413">
            <v>0</v>
          </cell>
          <cell r="H413">
            <v>0</v>
          </cell>
          <cell r="I413">
            <v>7.0000000000000007E-2</v>
          </cell>
          <cell r="J413">
            <v>0</v>
          </cell>
          <cell r="K413">
            <v>7.0000000000000007E-2</v>
          </cell>
          <cell r="L413">
            <v>0</v>
          </cell>
          <cell r="M413">
            <v>0</v>
          </cell>
          <cell r="N413">
            <v>0</v>
          </cell>
          <cell r="O413">
            <v>0</v>
          </cell>
          <cell r="P413">
            <v>2</v>
          </cell>
        </row>
        <row r="414">
          <cell r="B414" t="str">
            <v xml:space="preserve">XS </v>
          </cell>
          <cell r="C414">
            <v>0.25</v>
          </cell>
          <cell r="D414">
            <v>3.02</v>
          </cell>
          <cell r="E414">
            <v>1</v>
          </cell>
          <cell r="F414">
            <v>0</v>
          </cell>
          <cell r="G414">
            <v>0</v>
          </cell>
          <cell r="H414">
            <v>0</v>
          </cell>
          <cell r="I414">
            <v>7.0000000000000007E-2</v>
          </cell>
          <cell r="J414">
            <v>0</v>
          </cell>
          <cell r="K414">
            <v>7.0000000000000007E-2</v>
          </cell>
          <cell r="L414">
            <v>0</v>
          </cell>
          <cell r="M414">
            <v>0</v>
          </cell>
          <cell r="N414">
            <v>0</v>
          </cell>
          <cell r="O414">
            <v>0</v>
          </cell>
          <cell r="P414">
            <v>2</v>
          </cell>
        </row>
        <row r="415">
          <cell r="B415" t="str">
            <v xml:space="preserve">XS </v>
          </cell>
          <cell r="C415">
            <v>0.375</v>
          </cell>
          <cell r="D415">
            <v>3.2</v>
          </cell>
          <cell r="E415">
            <v>1</v>
          </cell>
          <cell r="F415">
            <v>0</v>
          </cell>
          <cell r="G415">
            <v>0</v>
          </cell>
          <cell r="H415">
            <v>0</v>
          </cell>
          <cell r="I415">
            <v>7.0000000000000007E-2</v>
          </cell>
          <cell r="J415">
            <v>0</v>
          </cell>
          <cell r="K415">
            <v>7.0000000000000007E-2</v>
          </cell>
          <cell r="L415">
            <v>2</v>
          </cell>
          <cell r="M415">
            <v>0</v>
          </cell>
          <cell r="N415">
            <v>8.8062877131794293E-312</v>
          </cell>
          <cell r="O415" t="str">
            <v xml:space="preserve">XS </v>
          </cell>
          <cell r="P415">
            <v>2</v>
          </cell>
          <cell r="Q415">
            <v>3.2</v>
          </cell>
          <cell r="R415">
            <v>1</v>
          </cell>
        </row>
        <row r="416">
          <cell r="B416" t="str">
            <v xml:space="preserve">XS </v>
          </cell>
          <cell r="C416">
            <v>0.375</v>
          </cell>
          <cell r="D416">
            <v>3.2</v>
          </cell>
          <cell r="E416">
            <v>1</v>
          </cell>
          <cell r="F416">
            <v>0</v>
          </cell>
          <cell r="G416">
            <v>0</v>
          </cell>
          <cell r="H416">
            <v>0</v>
          </cell>
          <cell r="I416">
            <v>7.0000000000000007E-2</v>
          </cell>
          <cell r="J416">
            <v>0</v>
          </cell>
          <cell r="K416">
            <v>7.0000000000000007E-2</v>
          </cell>
          <cell r="L416">
            <v>0</v>
          </cell>
          <cell r="M416">
            <v>0</v>
          </cell>
          <cell r="N416">
            <v>0</v>
          </cell>
          <cell r="O416">
            <v>0</v>
          </cell>
          <cell r="P416">
            <v>2</v>
          </cell>
        </row>
        <row r="417">
          <cell r="B417" t="str">
            <v xml:space="preserve">XS </v>
          </cell>
          <cell r="C417">
            <v>0.375</v>
          </cell>
          <cell r="D417">
            <v>3.2</v>
          </cell>
          <cell r="E417">
            <v>1</v>
          </cell>
          <cell r="F417">
            <v>0</v>
          </cell>
          <cell r="G417">
            <v>0</v>
          </cell>
          <cell r="H417">
            <v>0</v>
          </cell>
          <cell r="I417">
            <v>7.0000000000000007E-2</v>
          </cell>
          <cell r="J417">
            <v>0</v>
          </cell>
          <cell r="K417">
            <v>7.0000000000000007E-2</v>
          </cell>
          <cell r="L417">
            <v>0</v>
          </cell>
          <cell r="M417">
            <v>0</v>
          </cell>
          <cell r="N417">
            <v>0</v>
          </cell>
          <cell r="O417">
            <v>0</v>
          </cell>
          <cell r="P417">
            <v>2</v>
          </cell>
        </row>
        <row r="418">
          <cell r="A418">
            <v>2</v>
          </cell>
          <cell r="B418" t="str">
            <v xml:space="preserve">XS </v>
          </cell>
          <cell r="C418">
            <v>0.5</v>
          </cell>
          <cell r="D418">
            <v>3.73</v>
          </cell>
          <cell r="E418">
            <v>1</v>
          </cell>
          <cell r="F418">
            <v>0</v>
          </cell>
          <cell r="G418">
            <v>0</v>
          </cell>
          <cell r="H418">
            <v>0</v>
          </cell>
          <cell r="I418">
            <v>7.0000000000000007E-2</v>
          </cell>
          <cell r="J418">
            <v>0</v>
          </cell>
          <cell r="K418">
            <v>7.0000000000000007E-2</v>
          </cell>
          <cell r="L418">
            <v>2</v>
          </cell>
          <cell r="M418">
            <v>0</v>
          </cell>
          <cell r="N418">
            <v>8.8699475869083874E-312</v>
          </cell>
          <cell r="O418" t="str">
            <v xml:space="preserve">XS </v>
          </cell>
          <cell r="P418">
            <v>2</v>
          </cell>
          <cell r="Q418">
            <v>3.73</v>
          </cell>
          <cell r="R418">
            <v>1</v>
          </cell>
        </row>
        <row r="419">
          <cell r="B419" t="str">
            <v xml:space="preserve">XS </v>
          </cell>
          <cell r="C419">
            <v>0.5</v>
          </cell>
          <cell r="D419">
            <v>3.73</v>
          </cell>
          <cell r="E419">
            <v>1</v>
          </cell>
          <cell r="F419">
            <v>0</v>
          </cell>
          <cell r="G419">
            <v>0</v>
          </cell>
          <cell r="H419">
            <v>0</v>
          </cell>
          <cell r="I419">
            <v>7.0000000000000007E-2</v>
          </cell>
          <cell r="J419">
            <v>0</v>
          </cell>
          <cell r="K419">
            <v>7.0000000000000007E-2</v>
          </cell>
          <cell r="L419">
            <v>0</v>
          </cell>
          <cell r="M419">
            <v>0</v>
          </cell>
          <cell r="N419">
            <v>0</v>
          </cell>
          <cell r="O419">
            <v>0</v>
          </cell>
          <cell r="P419">
            <v>2</v>
          </cell>
        </row>
        <row r="420">
          <cell r="B420" t="str">
            <v xml:space="preserve">XS </v>
          </cell>
          <cell r="C420">
            <v>0.5</v>
          </cell>
          <cell r="D420">
            <v>3.73</v>
          </cell>
          <cell r="E420">
            <v>1</v>
          </cell>
          <cell r="F420">
            <v>0</v>
          </cell>
          <cell r="G420">
            <v>0</v>
          </cell>
          <cell r="H420">
            <v>0</v>
          </cell>
          <cell r="I420">
            <v>7.0000000000000007E-2</v>
          </cell>
          <cell r="J420">
            <v>0</v>
          </cell>
          <cell r="K420">
            <v>7.0000000000000007E-2</v>
          </cell>
          <cell r="L420">
            <v>0</v>
          </cell>
          <cell r="M420">
            <v>0</v>
          </cell>
          <cell r="N420">
            <v>0</v>
          </cell>
          <cell r="O420">
            <v>0</v>
          </cell>
          <cell r="P420">
            <v>2</v>
          </cell>
        </row>
        <row r="421">
          <cell r="B421" t="str">
            <v xml:space="preserve">XS </v>
          </cell>
          <cell r="C421">
            <v>0.75</v>
          </cell>
          <cell r="D421">
            <v>3.91</v>
          </cell>
          <cell r="E421">
            <v>1</v>
          </cell>
          <cell r="F421">
            <v>0</v>
          </cell>
          <cell r="G421">
            <v>0</v>
          </cell>
          <cell r="H421">
            <v>0</v>
          </cell>
          <cell r="I421">
            <v>7.0000000000000007E-2</v>
          </cell>
          <cell r="J421">
            <v>0</v>
          </cell>
          <cell r="K421">
            <v>7.0000000000000007E-2</v>
          </cell>
          <cell r="L421">
            <v>0</v>
          </cell>
          <cell r="M421">
            <v>0</v>
          </cell>
          <cell r="N421">
            <v>0</v>
          </cell>
          <cell r="O421">
            <v>0</v>
          </cell>
          <cell r="P421">
            <v>2</v>
          </cell>
        </row>
        <row r="422">
          <cell r="B422" t="str">
            <v xml:space="preserve">XS </v>
          </cell>
          <cell r="C422">
            <v>0.75</v>
          </cell>
          <cell r="D422">
            <v>3.91</v>
          </cell>
          <cell r="E422">
            <v>1</v>
          </cell>
          <cell r="F422">
            <v>0</v>
          </cell>
          <cell r="G422">
            <v>0</v>
          </cell>
          <cell r="H422">
            <v>0</v>
          </cell>
          <cell r="I422">
            <v>7.0000000000000007E-2</v>
          </cell>
          <cell r="J422">
            <v>0</v>
          </cell>
          <cell r="K422">
            <v>7.0000000000000007E-2</v>
          </cell>
          <cell r="L422">
            <v>0</v>
          </cell>
          <cell r="M422">
            <v>0</v>
          </cell>
          <cell r="N422">
            <v>0</v>
          </cell>
          <cell r="O422">
            <v>0</v>
          </cell>
          <cell r="P422">
            <v>2</v>
          </cell>
        </row>
        <row r="423">
          <cell r="B423" t="str">
            <v xml:space="preserve">XS </v>
          </cell>
          <cell r="C423">
            <v>0.75</v>
          </cell>
          <cell r="D423">
            <v>3.91</v>
          </cell>
          <cell r="E423">
            <v>1</v>
          </cell>
          <cell r="F423">
            <v>0</v>
          </cell>
          <cell r="G423">
            <v>0</v>
          </cell>
          <cell r="H423">
            <v>0</v>
          </cell>
          <cell r="I423">
            <v>7.0000000000000007E-2</v>
          </cell>
          <cell r="J423">
            <v>0</v>
          </cell>
          <cell r="K423">
            <v>7.0000000000000007E-2</v>
          </cell>
          <cell r="L423">
            <v>0</v>
          </cell>
          <cell r="M423">
            <v>0</v>
          </cell>
          <cell r="N423">
            <v>0</v>
          </cell>
          <cell r="O423">
            <v>0</v>
          </cell>
          <cell r="P423">
            <v>2</v>
          </cell>
        </row>
        <row r="424">
          <cell r="B424" t="str">
            <v xml:space="preserve">XS </v>
          </cell>
          <cell r="C424">
            <v>1</v>
          </cell>
          <cell r="D424">
            <v>4.55</v>
          </cell>
          <cell r="E424">
            <v>1</v>
          </cell>
          <cell r="F424">
            <v>0</v>
          </cell>
          <cell r="G424">
            <v>0</v>
          </cell>
          <cell r="H424">
            <v>0</v>
          </cell>
          <cell r="I424">
            <v>0.15</v>
          </cell>
          <cell r="J424">
            <v>0</v>
          </cell>
          <cell r="K424">
            <v>0.15</v>
          </cell>
          <cell r="L424">
            <v>0</v>
          </cell>
          <cell r="M424">
            <v>0</v>
          </cell>
          <cell r="N424">
            <v>0</v>
          </cell>
          <cell r="O424">
            <v>0</v>
          </cell>
          <cell r="P424">
            <v>2</v>
          </cell>
        </row>
        <row r="425">
          <cell r="B425" t="str">
            <v xml:space="preserve">XS </v>
          </cell>
          <cell r="C425">
            <v>1</v>
          </cell>
          <cell r="D425">
            <v>4.55</v>
          </cell>
          <cell r="E425">
            <v>1</v>
          </cell>
          <cell r="F425">
            <v>0</v>
          </cell>
          <cell r="G425">
            <v>0</v>
          </cell>
          <cell r="H425">
            <v>0</v>
          </cell>
          <cell r="I425">
            <v>0.15</v>
          </cell>
          <cell r="J425">
            <v>0</v>
          </cell>
          <cell r="K425">
            <v>0.15</v>
          </cell>
          <cell r="L425">
            <v>0</v>
          </cell>
          <cell r="M425">
            <v>0</v>
          </cell>
          <cell r="N425">
            <v>0</v>
          </cell>
          <cell r="O425">
            <v>0</v>
          </cell>
          <cell r="P425">
            <v>2</v>
          </cell>
        </row>
        <row r="426">
          <cell r="B426" t="str">
            <v xml:space="preserve">XS </v>
          </cell>
          <cell r="C426">
            <v>1</v>
          </cell>
          <cell r="D426">
            <v>4.55</v>
          </cell>
          <cell r="E426">
            <v>1</v>
          </cell>
          <cell r="F426">
            <v>0</v>
          </cell>
          <cell r="G426">
            <v>0</v>
          </cell>
          <cell r="H426">
            <v>0</v>
          </cell>
          <cell r="I426">
            <v>0.15</v>
          </cell>
          <cell r="J426">
            <v>0</v>
          </cell>
          <cell r="K426">
            <v>0.15</v>
          </cell>
          <cell r="L426">
            <v>0</v>
          </cell>
          <cell r="M426">
            <v>0</v>
          </cell>
          <cell r="N426">
            <v>0</v>
          </cell>
          <cell r="O426">
            <v>0</v>
          </cell>
          <cell r="P426">
            <v>2</v>
          </cell>
        </row>
        <row r="427">
          <cell r="B427" t="str">
            <v xml:space="preserve">XS </v>
          </cell>
          <cell r="C427">
            <v>1.25</v>
          </cell>
          <cell r="D427">
            <v>4.8499999999999996</v>
          </cell>
          <cell r="E427">
            <v>1</v>
          </cell>
          <cell r="F427">
            <v>0</v>
          </cell>
          <cell r="G427">
            <v>0</v>
          </cell>
          <cell r="H427">
            <v>0</v>
          </cell>
          <cell r="I427">
            <v>0.13</v>
          </cell>
          <cell r="J427">
            <v>0.17</v>
          </cell>
          <cell r="K427">
            <v>0.30000000000000004</v>
          </cell>
          <cell r="L427">
            <v>0</v>
          </cell>
          <cell r="M427">
            <v>0</v>
          </cell>
          <cell r="N427">
            <v>0</v>
          </cell>
          <cell r="O427">
            <v>0</v>
          </cell>
          <cell r="P427">
            <v>2</v>
          </cell>
        </row>
        <row r="428">
          <cell r="B428" t="str">
            <v xml:space="preserve">XS </v>
          </cell>
          <cell r="C428">
            <v>1.25</v>
          </cell>
          <cell r="D428">
            <v>4.8499999999999996</v>
          </cell>
          <cell r="E428">
            <v>1</v>
          </cell>
          <cell r="F428">
            <v>0</v>
          </cell>
          <cell r="G428">
            <v>0</v>
          </cell>
          <cell r="H428">
            <v>0</v>
          </cell>
          <cell r="I428">
            <v>0.13</v>
          </cell>
          <cell r="J428">
            <v>0.17</v>
          </cell>
          <cell r="K428">
            <v>0.30000000000000004</v>
          </cell>
          <cell r="L428">
            <v>0</v>
          </cell>
          <cell r="M428">
            <v>0</v>
          </cell>
          <cell r="N428">
            <v>0</v>
          </cell>
          <cell r="O428">
            <v>0</v>
          </cell>
          <cell r="P428">
            <v>2</v>
          </cell>
        </row>
        <row r="429">
          <cell r="B429" t="str">
            <v xml:space="preserve">XS </v>
          </cell>
          <cell r="C429">
            <v>1.25</v>
          </cell>
          <cell r="D429">
            <v>4.8499999999999996</v>
          </cell>
          <cell r="E429">
            <v>1</v>
          </cell>
          <cell r="F429">
            <v>0</v>
          </cell>
          <cell r="G429">
            <v>0</v>
          </cell>
          <cell r="H429">
            <v>0</v>
          </cell>
          <cell r="I429">
            <v>0.13</v>
          </cell>
          <cell r="J429">
            <v>0.17</v>
          </cell>
          <cell r="K429">
            <v>0.30000000000000004</v>
          </cell>
          <cell r="L429">
            <v>2</v>
          </cell>
          <cell r="M429">
            <v>0</v>
          </cell>
          <cell r="N429">
            <v>9.1033671239145674E-312</v>
          </cell>
          <cell r="O429" t="str">
            <v xml:space="preserve">XS </v>
          </cell>
          <cell r="P429">
            <v>2</v>
          </cell>
          <cell r="Q429">
            <v>0</v>
          </cell>
          <cell r="R429">
            <v>9.0821471660049147E-312</v>
          </cell>
        </row>
        <row r="430">
          <cell r="B430" t="str">
            <v xml:space="preserve">XS </v>
          </cell>
          <cell r="C430">
            <v>1.5</v>
          </cell>
          <cell r="D430">
            <v>5.08</v>
          </cell>
          <cell r="E430">
            <v>1</v>
          </cell>
          <cell r="F430">
            <v>0</v>
          </cell>
          <cell r="G430">
            <v>0</v>
          </cell>
          <cell r="H430">
            <v>0</v>
          </cell>
          <cell r="I430">
            <v>0.15</v>
          </cell>
          <cell r="J430">
            <v>0.15</v>
          </cell>
          <cell r="K430">
            <v>0.3</v>
          </cell>
          <cell r="L430">
            <v>0</v>
          </cell>
          <cell r="M430">
            <v>0</v>
          </cell>
          <cell r="N430">
            <v>0</v>
          </cell>
          <cell r="O430">
            <v>0</v>
          </cell>
          <cell r="P430">
            <v>2</v>
          </cell>
        </row>
        <row r="431">
          <cell r="B431" t="str">
            <v xml:space="preserve">XS </v>
          </cell>
          <cell r="C431">
            <v>1.5</v>
          </cell>
          <cell r="D431">
            <v>5.08</v>
          </cell>
          <cell r="E431">
            <v>1</v>
          </cell>
          <cell r="F431">
            <v>0</v>
          </cell>
          <cell r="G431">
            <v>0</v>
          </cell>
          <cell r="H431">
            <v>0</v>
          </cell>
          <cell r="I431">
            <v>0.15</v>
          </cell>
          <cell r="J431">
            <v>0.15</v>
          </cell>
          <cell r="K431">
            <v>0.3</v>
          </cell>
          <cell r="L431">
            <v>0</v>
          </cell>
          <cell r="M431">
            <v>0</v>
          </cell>
          <cell r="N431">
            <v>0</v>
          </cell>
          <cell r="O431">
            <v>0</v>
          </cell>
          <cell r="P431">
            <v>2</v>
          </cell>
        </row>
        <row r="432">
          <cell r="B432" t="str">
            <v xml:space="preserve">XS </v>
          </cell>
          <cell r="C432">
            <v>1.5</v>
          </cell>
          <cell r="D432">
            <v>5.08</v>
          </cell>
          <cell r="E432">
            <v>1</v>
          </cell>
          <cell r="F432">
            <v>0</v>
          </cell>
          <cell r="G432">
            <v>0</v>
          </cell>
          <cell r="H432">
            <v>0</v>
          </cell>
          <cell r="I432">
            <v>0.15</v>
          </cell>
          <cell r="J432">
            <v>0.15</v>
          </cell>
          <cell r="K432">
            <v>0.3</v>
          </cell>
          <cell r="L432">
            <v>0</v>
          </cell>
          <cell r="M432">
            <v>0</v>
          </cell>
          <cell r="N432">
            <v>0</v>
          </cell>
          <cell r="O432">
            <v>0</v>
          </cell>
          <cell r="P432">
            <v>2</v>
          </cell>
        </row>
        <row r="433">
          <cell r="B433" t="str">
            <v xml:space="preserve">XS </v>
          </cell>
          <cell r="C433">
            <v>2</v>
          </cell>
          <cell r="D433">
            <v>5.54</v>
          </cell>
          <cell r="E433">
            <v>1</v>
          </cell>
          <cell r="F433">
            <v>0</v>
          </cell>
          <cell r="G433">
            <v>0</v>
          </cell>
          <cell r="H433">
            <v>0</v>
          </cell>
          <cell r="I433">
            <v>0.2</v>
          </cell>
          <cell r="J433">
            <v>0.25</v>
          </cell>
          <cell r="K433">
            <v>0.45</v>
          </cell>
          <cell r="L433">
            <v>0</v>
          </cell>
          <cell r="M433">
            <v>0</v>
          </cell>
          <cell r="N433">
            <v>0</v>
          </cell>
          <cell r="O433">
            <v>0</v>
          </cell>
          <cell r="P433">
            <v>2</v>
          </cell>
        </row>
        <row r="434">
          <cell r="B434" t="str">
            <v xml:space="preserve">XS </v>
          </cell>
          <cell r="C434">
            <v>2</v>
          </cell>
          <cell r="D434">
            <v>5.54</v>
          </cell>
          <cell r="E434">
            <v>1</v>
          </cell>
          <cell r="F434">
            <v>0</v>
          </cell>
          <cell r="G434">
            <v>0</v>
          </cell>
          <cell r="H434">
            <v>0</v>
          </cell>
          <cell r="I434">
            <v>0.2</v>
          </cell>
          <cell r="J434">
            <v>0.25</v>
          </cell>
          <cell r="K434">
            <v>0.45</v>
          </cell>
          <cell r="L434">
            <v>0</v>
          </cell>
          <cell r="M434">
            <v>0</v>
          </cell>
          <cell r="N434">
            <v>0</v>
          </cell>
          <cell r="O434">
            <v>0</v>
          </cell>
          <cell r="P434">
            <v>2</v>
          </cell>
        </row>
        <row r="435">
          <cell r="B435" t="str">
            <v xml:space="preserve">XS </v>
          </cell>
          <cell r="C435">
            <v>2</v>
          </cell>
          <cell r="D435">
            <v>5.54</v>
          </cell>
          <cell r="E435">
            <v>1</v>
          </cell>
          <cell r="F435">
            <v>0</v>
          </cell>
          <cell r="G435">
            <v>0</v>
          </cell>
          <cell r="H435">
            <v>0</v>
          </cell>
          <cell r="I435">
            <v>0.2</v>
          </cell>
          <cell r="J435">
            <v>0.25</v>
          </cell>
          <cell r="K435">
            <v>0.45</v>
          </cell>
          <cell r="L435">
            <v>0</v>
          </cell>
          <cell r="M435">
            <v>0</v>
          </cell>
          <cell r="N435">
            <v>0</v>
          </cell>
          <cell r="O435">
            <v>0</v>
          </cell>
          <cell r="P435">
            <v>2</v>
          </cell>
        </row>
        <row r="436">
          <cell r="B436" t="str">
            <v xml:space="preserve">XS </v>
          </cell>
          <cell r="C436">
            <v>2.5</v>
          </cell>
          <cell r="D436">
            <v>7.01</v>
          </cell>
          <cell r="E436">
            <v>1</v>
          </cell>
          <cell r="F436">
            <v>0</v>
          </cell>
          <cell r="G436">
            <v>0</v>
          </cell>
          <cell r="H436">
            <v>0</v>
          </cell>
          <cell r="I436">
            <v>0.25</v>
          </cell>
          <cell r="J436">
            <v>0.5</v>
          </cell>
          <cell r="K436">
            <v>0.75</v>
          </cell>
          <cell r="L436">
            <v>0</v>
          </cell>
          <cell r="M436">
            <v>0</v>
          </cell>
          <cell r="N436">
            <v>0</v>
          </cell>
          <cell r="O436">
            <v>0</v>
          </cell>
          <cell r="P436">
            <v>2</v>
          </cell>
        </row>
        <row r="437">
          <cell r="B437" t="str">
            <v xml:space="preserve">XS </v>
          </cell>
          <cell r="C437">
            <v>3</v>
          </cell>
          <cell r="D437">
            <v>7.62</v>
          </cell>
          <cell r="E437">
            <v>1</v>
          </cell>
          <cell r="F437">
            <v>0</v>
          </cell>
          <cell r="G437">
            <v>0</v>
          </cell>
          <cell r="H437">
            <v>0</v>
          </cell>
          <cell r="I437">
            <v>0.3</v>
          </cell>
          <cell r="J437">
            <v>0.6</v>
          </cell>
          <cell r="K437">
            <v>0.89999999999999991</v>
          </cell>
          <cell r="L437">
            <v>0</v>
          </cell>
          <cell r="M437">
            <v>0</v>
          </cell>
          <cell r="N437">
            <v>0</v>
          </cell>
          <cell r="O437">
            <v>0</v>
          </cell>
          <cell r="P437">
            <v>2</v>
          </cell>
        </row>
        <row r="438">
          <cell r="B438" t="str">
            <v xml:space="preserve">XS </v>
          </cell>
          <cell r="C438">
            <v>3.5</v>
          </cell>
          <cell r="D438">
            <v>8.08</v>
          </cell>
          <cell r="E438">
            <v>1</v>
          </cell>
          <cell r="F438">
            <v>0</v>
          </cell>
          <cell r="G438">
            <v>0</v>
          </cell>
          <cell r="H438">
            <v>0</v>
          </cell>
          <cell r="I438">
            <v>0.35</v>
          </cell>
          <cell r="J438">
            <v>0.85</v>
          </cell>
          <cell r="K438">
            <v>1.2</v>
          </cell>
          <cell r="L438">
            <v>0</v>
          </cell>
          <cell r="M438">
            <v>0</v>
          </cell>
          <cell r="N438">
            <v>0</v>
          </cell>
          <cell r="O438">
            <v>0</v>
          </cell>
          <cell r="P438">
            <v>3</v>
          </cell>
        </row>
        <row r="439">
          <cell r="B439" t="str">
            <v xml:space="preserve">XS </v>
          </cell>
          <cell r="C439">
            <v>4</v>
          </cell>
          <cell r="D439">
            <v>8.56</v>
          </cell>
          <cell r="E439">
            <v>1</v>
          </cell>
          <cell r="F439">
            <v>0</v>
          </cell>
          <cell r="G439">
            <v>0</v>
          </cell>
          <cell r="H439">
            <v>0</v>
          </cell>
          <cell r="I439">
            <v>0.41</v>
          </cell>
          <cell r="J439">
            <v>0.93</v>
          </cell>
          <cell r="K439">
            <v>1.34</v>
          </cell>
          <cell r="L439">
            <v>0</v>
          </cell>
          <cell r="M439">
            <v>0</v>
          </cell>
          <cell r="N439">
            <v>0</v>
          </cell>
          <cell r="O439">
            <v>0</v>
          </cell>
          <cell r="P439">
            <v>3</v>
          </cell>
        </row>
        <row r="440">
          <cell r="B440" t="str">
            <v xml:space="preserve">XS </v>
          </cell>
          <cell r="C440">
            <v>5</v>
          </cell>
          <cell r="D440">
            <v>9.5299999999999994</v>
          </cell>
          <cell r="E440">
            <v>1</v>
          </cell>
          <cell r="F440">
            <v>0</v>
          </cell>
          <cell r="G440">
            <v>0</v>
          </cell>
          <cell r="H440">
            <v>0</v>
          </cell>
          <cell r="I440">
            <v>0.51</v>
          </cell>
          <cell r="J440">
            <v>1.59</v>
          </cell>
          <cell r="K440">
            <v>2.1</v>
          </cell>
          <cell r="L440">
            <v>4</v>
          </cell>
          <cell r="M440">
            <v>0</v>
          </cell>
          <cell r="N440">
            <v>9.3367866609207473E-312</v>
          </cell>
          <cell r="O440" t="str">
            <v xml:space="preserve">XS </v>
          </cell>
          <cell r="P440">
            <v>4</v>
          </cell>
          <cell r="Q440">
            <v>0</v>
          </cell>
          <cell r="R440">
            <v>9.3155667030110946E-312</v>
          </cell>
        </row>
        <row r="441">
          <cell r="B441" t="str">
            <v xml:space="preserve">XS </v>
          </cell>
          <cell r="C441">
            <v>6</v>
          </cell>
          <cell r="D441">
            <v>10.97</v>
          </cell>
          <cell r="E441">
            <v>1.25</v>
          </cell>
          <cell r="F441">
            <v>0</v>
          </cell>
          <cell r="G441">
            <v>0</v>
          </cell>
          <cell r="H441">
            <v>0</v>
          </cell>
          <cell r="I441">
            <v>0.61</v>
          </cell>
          <cell r="J441">
            <v>2.69</v>
          </cell>
          <cell r="K441">
            <v>3.3</v>
          </cell>
          <cell r="L441">
            <v>0</v>
          </cell>
          <cell r="M441">
            <v>0</v>
          </cell>
          <cell r="N441">
            <v>0</v>
          </cell>
          <cell r="O441">
            <v>0</v>
          </cell>
          <cell r="P441">
            <v>4</v>
          </cell>
        </row>
        <row r="442">
          <cell r="B442" t="str">
            <v xml:space="preserve">XS </v>
          </cell>
          <cell r="C442">
            <v>8</v>
          </cell>
          <cell r="D442">
            <v>12.7</v>
          </cell>
          <cell r="E442">
            <v>1.25</v>
          </cell>
          <cell r="F442">
            <v>0</v>
          </cell>
          <cell r="G442">
            <v>0</v>
          </cell>
          <cell r="H442">
            <v>0</v>
          </cell>
          <cell r="I442">
            <v>0.81</v>
          </cell>
          <cell r="J442">
            <v>4.58</v>
          </cell>
          <cell r="K442">
            <v>5.3900000000000006</v>
          </cell>
          <cell r="L442">
            <v>0</v>
          </cell>
          <cell r="M442">
            <v>0</v>
          </cell>
          <cell r="N442">
            <v>0</v>
          </cell>
          <cell r="O442">
            <v>0</v>
          </cell>
          <cell r="P442">
            <v>4</v>
          </cell>
        </row>
        <row r="443">
          <cell r="B443" t="str">
            <v xml:space="preserve">XS </v>
          </cell>
          <cell r="C443">
            <v>10</v>
          </cell>
          <cell r="D443">
            <v>12.7</v>
          </cell>
          <cell r="E443">
            <v>1.25</v>
          </cell>
          <cell r="F443">
            <v>0</v>
          </cell>
          <cell r="G443">
            <v>0</v>
          </cell>
          <cell r="H443">
            <v>0</v>
          </cell>
          <cell r="I443">
            <v>1.01</v>
          </cell>
          <cell r="J443">
            <v>5.74</v>
          </cell>
          <cell r="K443">
            <v>6.75</v>
          </cell>
          <cell r="L443">
            <v>0</v>
          </cell>
          <cell r="M443">
            <v>0</v>
          </cell>
          <cell r="N443">
            <v>0</v>
          </cell>
          <cell r="O443">
            <v>0</v>
          </cell>
          <cell r="P443">
            <v>4</v>
          </cell>
        </row>
        <row r="444">
          <cell r="B444" t="str">
            <v xml:space="preserve">XS </v>
          </cell>
          <cell r="C444">
            <v>12</v>
          </cell>
          <cell r="D444">
            <v>12.7</v>
          </cell>
          <cell r="E444">
            <v>1.25</v>
          </cell>
          <cell r="F444">
            <v>0</v>
          </cell>
          <cell r="G444">
            <v>0</v>
          </cell>
          <cell r="H444">
            <v>0</v>
          </cell>
          <cell r="I444">
            <v>1.22</v>
          </cell>
          <cell r="J444">
            <v>6.73</v>
          </cell>
          <cell r="K444">
            <v>7.95</v>
          </cell>
          <cell r="L444">
            <v>0</v>
          </cell>
          <cell r="M444">
            <v>0</v>
          </cell>
          <cell r="N444">
            <v>0</v>
          </cell>
          <cell r="O444">
            <v>0</v>
          </cell>
          <cell r="P444">
            <v>6</v>
          </cell>
        </row>
        <row r="445">
          <cell r="B445" t="str">
            <v xml:space="preserve">XS </v>
          </cell>
          <cell r="C445">
            <v>14</v>
          </cell>
          <cell r="D445">
            <v>12.7</v>
          </cell>
          <cell r="E445">
            <v>1.25</v>
          </cell>
          <cell r="F445">
            <v>0</v>
          </cell>
          <cell r="G445">
            <v>0</v>
          </cell>
          <cell r="H445">
            <v>0</v>
          </cell>
          <cell r="I445">
            <v>1.42</v>
          </cell>
          <cell r="J445">
            <v>7.28</v>
          </cell>
          <cell r="K445">
            <v>8.6999999999999993</v>
          </cell>
          <cell r="L445">
            <v>0</v>
          </cell>
          <cell r="M445">
            <v>0</v>
          </cell>
          <cell r="N445">
            <v>0</v>
          </cell>
          <cell r="O445">
            <v>0</v>
          </cell>
          <cell r="P445">
            <v>6</v>
          </cell>
        </row>
        <row r="446">
          <cell r="B446" t="str">
            <v xml:space="preserve">XS </v>
          </cell>
          <cell r="C446">
            <v>16</v>
          </cell>
          <cell r="D446">
            <v>12.7</v>
          </cell>
          <cell r="E446">
            <v>1.25</v>
          </cell>
          <cell r="F446">
            <v>0</v>
          </cell>
          <cell r="G446">
            <v>0</v>
          </cell>
          <cell r="H446">
            <v>0</v>
          </cell>
          <cell r="I446">
            <v>1.62</v>
          </cell>
          <cell r="J446">
            <v>8.42</v>
          </cell>
          <cell r="K446">
            <v>10.039999999999999</v>
          </cell>
          <cell r="L446">
            <v>0</v>
          </cell>
          <cell r="M446">
            <v>0</v>
          </cell>
          <cell r="N446">
            <v>0</v>
          </cell>
          <cell r="O446">
            <v>0</v>
          </cell>
          <cell r="P446">
            <v>6</v>
          </cell>
        </row>
        <row r="447">
          <cell r="B447" t="str">
            <v xml:space="preserve">XS </v>
          </cell>
          <cell r="C447">
            <v>18</v>
          </cell>
          <cell r="D447">
            <v>12.7</v>
          </cell>
          <cell r="E447">
            <v>1.25</v>
          </cell>
          <cell r="F447">
            <v>0</v>
          </cell>
          <cell r="G447">
            <v>0</v>
          </cell>
          <cell r="H447">
            <v>0</v>
          </cell>
          <cell r="I447">
            <v>1.82</v>
          </cell>
          <cell r="J447">
            <v>9.42</v>
          </cell>
          <cell r="K447">
            <v>11.24</v>
          </cell>
          <cell r="L447">
            <v>0</v>
          </cell>
          <cell r="M447">
            <v>0</v>
          </cell>
          <cell r="N447">
            <v>0</v>
          </cell>
          <cell r="O447">
            <v>0</v>
          </cell>
          <cell r="P447">
            <v>6</v>
          </cell>
        </row>
        <row r="448">
          <cell r="B448" t="str">
            <v xml:space="preserve">XS </v>
          </cell>
          <cell r="C448">
            <v>20</v>
          </cell>
          <cell r="D448">
            <v>12.7</v>
          </cell>
          <cell r="E448">
            <v>1.25</v>
          </cell>
          <cell r="F448">
            <v>0</v>
          </cell>
          <cell r="G448">
            <v>0</v>
          </cell>
          <cell r="H448">
            <v>0</v>
          </cell>
          <cell r="I448">
            <v>2.0299999999999998</v>
          </cell>
          <cell r="J448">
            <v>10.42</v>
          </cell>
          <cell r="K448">
            <v>12.45</v>
          </cell>
          <cell r="L448">
            <v>0</v>
          </cell>
          <cell r="M448">
            <v>0</v>
          </cell>
          <cell r="N448">
            <v>0</v>
          </cell>
          <cell r="O448">
            <v>0</v>
          </cell>
          <cell r="P448">
            <v>7</v>
          </cell>
        </row>
        <row r="449">
          <cell r="B449" t="str">
            <v xml:space="preserve">XS </v>
          </cell>
          <cell r="C449">
            <v>22</v>
          </cell>
          <cell r="D449">
            <v>12.7</v>
          </cell>
          <cell r="E449">
            <v>1.25</v>
          </cell>
          <cell r="F449">
            <v>0</v>
          </cell>
          <cell r="G449">
            <v>0</v>
          </cell>
          <cell r="H449">
            <v>0</v>
          </cell>
          <cell r="I449">
            <v>2.23</v>
          </cell>
          <cell r="J449">
            <v>11.72</v>
          </cell>
          <cell r="K449">
            <v>13.950000000000001</v>
          </cell>
          <cell r="L449">
            <v>0</v>
          </cell>
          <cell r="M449">
            <v>0</v>
          </cell>
          <cell r="N449">
            <v>0</v>
          </cell>
          <cell r="O449">
            <v>0</v>
          </cell>
          <cell r="P449">
            <v>8</v>
          </cell>
        </row>
        <row r="450">
          <cell r="B450" t="str">
            <v xml:space="preserve">XS </v>
          </cell>
          <cell r="C450">
            <v>24</v>
          </cell>
          <cell r="D450">
            <v>12.7</v>
          </cell>
          <cell r="E450">
            <v>1.25</v>
          </cell>
          <cell r="F450">
            <v>0</v>
          </cell>
          <cell r="G450">
            <v>0</v>
          </cell>
          <cell r="H450">
            <v>0</v>
          </cell>
          <cell r="I450">
            <v>2.4300000000000002</v>
          </cell>
          <cell r="J450">
            <v>12.57</v>
          </cell>
          <cell r="K450">
            <v>15</v>
          </cell>
          <cell r="L450">
            <v>0</v>
          </cell>
          <cell r="M450">
            <v>0</v>
          </cell>
          <cell r="N450">
            <v>0</v>
          </cell>
          <cell r="O450">
            <v>0</v>
          </cell>
          <cell r="P450">
            <v>8</v>
          </cell>
        </row>
        <row r="451">
          <cell r="B451" t="str">
            <v xml:space="preserve">XS </v>
          </cell>
          <cell r="C451">
            <v>26</v>
          </cell>
          <cell r="D451">
            <v>12.7</v>
          </cell>
          <cell r="E451">
            <v>1.25</v>
          </cell>
          <cell r="F451">
            <v>0</v>
          </cell>
          <cell r="G451">
            <v>0</v>
          </cell>
          <cell r="H451">
            <v>0</v>
          </cell>
          <cell r="I451">
            <v>2.64</v>
          </cell>
          <cell r="J451">
            <v>13.86</v>
          </cell>
          <cell r="K451">
            <v>16.5</v>
          </cell>
          <cell r="L451">
            <v>9</v>
          </cell>
          <cell r="M451">
            <v>0</v>
          </cell>
          <cell r="N451">
            <v>9.5702061979269273E-312</v>
          </cell>
          <cell r="O451" t="str">
            <v xml:space="preserve">XS </v>
          </cell>
          <cell r="P451">
            <v>9</v>
          </cell>
          <cell r="Q451">
            <v>0</v>
          </cell>
          <cell r="R451">
            <v>9.5489862400172746E-312</v>
          </cell>
        </row>
        <row r="452">
          <cell r="B452" t="str">
            <v xml:space="preserve">XS </v>
          </cell>
          <cell r="C452">
            <v>28</v>
          </cell>
          <cell r="D452">
            <v>12.7</v>
          </cell>
          <cell r="E452">
            <v>1.25</v>
          </cell>
          <cell r="F452">
            <v>0</v>
          </cell>
          <cell r="G452">
            <v>0</v>
          </cell>
          <cell r="H452">
            <v>0</v>
          </cell>
          <cell r="I452">
            <v>2.84</v>
          </cell>
          <cell r="J452">
            <v>15.16</v>
          </cell>
          <cell r="K452">
            <v>18</v>
          </cell>
          <cell r="L452">
            <v>0</v>
          </cell>
          <cell r="M452">
            <v>0</v>
          </cell>
          <cell r="N452">
            <v>0</v>
          </cell>
          <cell r="O452">
            <v>0</v>
          </cell>
          <cell r="P452">
            <v>9</v>
          </cell>
        </row>
        <row r="453">
          <cell r="B453" t="str">
            <v xml:space="preserve">XS </v>
          </cell>
          <cell r="C453">
            <v>30</v>
          </cell>
          <cell r="D453">
            <v>12.7</v>
          </cell>
          <cell r="E453">
            <v>1.25</v>
          </cell>
          <cell r="F453">
            <v>0</v>
          </cell>
          <cell r="G453">
            <v>0</v>
          </cell>
          <cell r="H453">
            <v>0</v>
          </cell>
          <cell r="I453">
            <v>3.04</v>
          </cell>
          <cell r="J453">
            <v>16.45</v>
          </cell>
          <cell r="K453">
            <v>19.489999999999998</v>
          </cell>
          <cell r="L453">
            <v>0</v>
          </cell>
          <cell r="M453">
            <v>0</v>
          </cell>
          <cell r="N453">
            <v>0</v>
          </cell>
          <cell r="O453">
            <v>0</v>
          </cell>
          <cell r="P453">
            <v>10</v>
          </cell>
        </row>
        <row r="454">
          <cell r="B454" t="str">
            <v xml:space="preserve">XS </v>
          </cell>
          <cell r="C454">
            <v>32</v>
          </cell>
          <cell r="D454">
            <v>12.7</v>
          </cell>
          <cell r="E454">
            <v>1.25</v>
          </cell>
          <cell r="F454">
            <v>0</v>
          </cell>
          <cell r="G454">
            <v>0</v>
          </cell>
          <cell r="H454">
            <v>0</v>
          </cell>
          <cell r="I454">
            <v>3.24</v>
          </cell>
          <cell r="J454">
            <v>17.75</v>
          </cell>
          <cell r="K454">
            <v>20.990000000000002</v>
          </cell>
          <cell r="L454">
            <v>0</v>
          </cell>
          <cell r="M454">
            <v>0</v>
          </cell>
          <cell r="N454">
            <v>0</v>
          </cell>
          <cell r="O454">
            <v>0</v>
          </cell>
          <cell r="P454">
            <v>11</v>
          </cell>
        </row>
        <row r="455">
          <cell r="B455" t="str">
            <v xml:space="preserve">XS </v>
          </cell>
          <cell r="C455">
            <v>34</v>
          </cell>
          <cell r="D455">
            <v>12.7</v>
          </cell>
          <cell r="E455">
            <v>1.25</v>
          </cell>
          <cell r="F455">
            <v>0</v>
          </cell>
          <cell r="G455">
            <v>0</v>
          </cell>
          <cell r="H455">
            <v>0</v>
          </cell>
          <cell r="I455">
            <v>3.45</v>
          </cell>
          <cell r="J455">
            <v>18.54</v>
          </cell>
          <cell r="K455">
            <v>21.99</v>
          </cell>
          <cell r="L455">
            <v>0</v>
          </cell>
          <cell r="M455">
            <v>0</v>
          </cell>
          <cell r="N455">
            <v>0</v>
          </cell>
          <cell r="O455">
            <v>0</v>
          </cell>
          <cell r="P455">
            <v>12</v>
          </cell>
        </row>
        <row r="456">
          <cell r="B456" t="str">
            <v xml:space="preserve">XS </v>
          </cell>
          <cell r="C456">
            <v>36</v>
          </cell>
          <cell r="D456">
            <v>12.7</v>
          </cell>
          <cell r="E456">
            <v>1.25</v>
          </cell>
          <cell r="F456">
            <v>0</v>
          </cell>
          <cell r="G456">
            <v>0</v>
          </cell>
          <cell r="H456">
            <v>0</v>
          </cell>
          <cell r="I456">
            <v>3.65</v>
          </cell>
          <cell r="J456">
            <v>18.84</v>
          </cell>
          <cell r="K456">
            <v>22.49</v>
          </cell>
          <cell r="L456">
            <v>0</v>
          </cell>
          <cell r="M456">
            <v>0</v>
          </cell>
          <cell r="N456">
            <v>0</v>
          </cell>
          <cell r="O456">
            <v>0</v>
          </cell>
          <cell r="P456">
            <v>12</v>
          </cell>
        </row>
        <row r="457">
          <cell r="B457" t="str">
            <v xml:space="preserve">XS </v>
          </cell>
          <cell r="C457">
            <v>38</v>
          </cell>
          <cell r="D457">
            <v>12.7</v>
          </cell>
          <cell r="E457">
            <v>1.25</v>
          </cell>
          <cell r="F457">
            <v>0</v>
          </cell>
          <cell r="G457">
            <v>0</v>
          </cell>
          <cell r="H457">
            <v>0</v>
          </cell>
          <cell r="I457">
            <v>3.85</v>
          </cell>
          <cell r="J457">
            <v>19.89</v>
          </cell>
          <cell r="K457">
            <v>23.740000000000002</v>
          </cell>
          <cell r="L457">
            <v>0</v>
          </cell>
          <cell r="M457">
            <v>0</v>
          </cell>
          <cell r="N457">
            <v>0</v>
          </cell>
          <cell r="O457">
            <v>0</v>
          </cell>
          <cell r="P457">
            <v>13</v>
          </cell>
        </row>
        <row r="458">
          <cell r="B458" t="str">
            <v xml:space="preserve">XS </v>
          </cell>
          <cell r="C458">
            <v>40</v>
          </cell>
          <cell r="D458">
            <v>12.7</v>
          </cell>
          <cell r="E458">
            <v>1.25</v>
          </cell>
          <cell r="F458">
            <v>0</v>
          </cell>
          <cell r="G458">
            <v>0</v>
          </cell>
          <cell r="H458">
            <v>0</v>
          </cell>
          <cell r="I458">
            <v>4.0599999999999996</v>
          </cell>
          <cell r="J458">
            <v>21.66</v>
          </cell>
          <cell r="K458">
            <v>25.72</v>
          </cell>
          <cell r="L458">
            <v>0</v>
          </cell>
          <cell r="M458">
            <v>0</v>
          </cell>
          <cell r="N458">
            <v>0</v>
          </cell>
          <cell r="O458">
            <v>0</v>
          </cell>
          <cell r="P458">
            <v>14</v>
          </cell>
        </row>
        <row r="459">
          <cell r="B459" t="str">
            <v xml:space="preserve">XS </v>
          </cell>
          <cell r="C459">
            <v>42</v>
          </cell>
          <cell r="D459">
            <v>12.7</v>
          </cell>
          <cell r="E459">
            <v>1.25</v>
          </cell>
          <cell r="F459">
            <v>0</v>
          </cell>
          <cell r="G459">
            <v>0</v>
          </cell>
          <cell r="H459">
            <v>0</v>
          </cell>
          <cell r="I459">
            <v>4.26</v>
          </cell>
          <cell r="J459">
            <v>22.74</v>
          </cell>
          <cell r="K459">
            <v>27</v>
          </cell>
          <cell r="L459">
            <v>0</v>
          </cell>
          <cell r="M459">
            <v>0</v>
          </cell>
          <cell r="N459">
            <v>0</v>
          </cell>
          <cell r="O459">
            <v>0</v>
          </cell>
          <cell r="P459">
            <v>14</v>
          </cell>
        </row>
        <row r="460">
          <cell r="B460" t="str">
            <v xml:space="preserve">XS </v>
          </cell>
          <cell r="C460">
            <v>44</v>
          </cell>
          <cell r="D460">
            <v>12.7</v>
          </cell>
          <cell r="E460">
            <v>1.25</v>
          </cell>
          <cell r="F460">
            <v>0</v>
          </cell>
          <cell r="G460">
            <v>0</v>
          </cell>
          <cell r="H460">
            <v>0</v>
          </cell>
          <cell r="I460">
            <v>4.47</v>
          </cell>
          <cell r="J460">
            <v>27.16</v>
          </cell>
          <cell r="K460">
            <v>31.63</v>
          </cell>
          <cell r="L460">
            <v>0</v>
          </cell>
          <cell r="M460">
            <v>0</v>
          </cell>
          <cell r="N460">
            <v>0</v>
          </cell>
          <cell r="O460">
            <v>0</v>
          </cell>
          <cell r="P460">
            <v>15</v>
          </cell>
        </row>
        <row r="461">
          <cell r="B461" t="str">
            <v xml:space="preserve">XS </v>
          </cell>
          <cell r="C461">
            <v>46</v>
          </cell>
          <cell r="D461">
            <v>12.7</v>
          </cell>
          <cell r="E461">
            <v>1.25</v>
          </cell>
          <cell r="F461">
            <v>0</v>
          </cell>
          <cell r="G461">
            <v>0</v>
          </cell>
          <cell r="H461">
            <v>0</v>
          </cell>
          <cell r="I461">
            <v>4.67</v>
          </cell>
          <cell r="J461">
            <v>28.4</v>
          </cell>
          <cell r="K461">
            <v>33.07</v>
          </cell>
          <cell r="L461">
            <v>0</v>
          </cell>
          <cell r="M461">
            <v>0</v>
          </cell>
          <cell r="N461">
            <v>0</v>
          </cell>
          <cell r="O461">
            <v>0</v>
          </cell>
          <cell r="P461">
            <v>16</v>
          </cell>
        </row>
        <row r="462">
          <cell r="B462" t="str">
            <v xml:space="preserve">XS </v>
          </cell>
          <cell r="C462">
            <v>48</v>
          </cell>
          <cell r="D462">
            <v>12.7</v>
          </cell>
          <cell r="E462">
            <v>1.25</v>
          </cell>
          <cell r="F462">
            <v>0</v>
          </cell>
          <cell r="G462">
            <v>0</v>
          </cell>
          <cell r="H462">
            <v>0</v>
          </cell>
          <cell r="I462">
            <v>4.87</v>
          </cell>
          <cell r="J462">
            <v>29.63</v>
          </cell>
          <cell r="K462">
            <v>34.5</v>
          </cell>
          <cell r="L462">
            <v>0</v>
          </cell>
          <cell r="M462">
            <v>0</v>
          </cell>
          <cell r="N462">
            <v>0</v>
          </cell>
          <cell r="O462">
            <v>0</v>
          </cell>
          <cell r="P462">
            <v>16</v>
          </cell>
        </row>
        <row r="463">
          <cell r="B463" t="str">
            <v>XXS</v>
          </cell>
          <cell r="C463">
            <v>0.5</v>
          </cell>
          <cell r="D463">
            <v>7.47</v>
          </cell>
          <cell r="E463">
            <v>1</v>
          </cell>
          <cell r="F463">
            <v>0</v>
          </cell>
          <cell r="G463">
            <v>0</v>
          </cell>
          <cell r="H463">
            <v>0</v>
          </cell>
          <cell r="I463">
            <v>7.0000000000000007E-2</v>
          </cell>
          <cell r="J463">
            <v>0.23</v>
          </cell>
          <cell r="K463">
            <v>0.30000000000000004</v>
          </cell>
          <cell r="L463">
            <v>0</v>
          </cell>
          <cell r="M463">
            <v>0</v>
          </cell>
          <cell r="N463">
            <v>0</v>
          </cell>
          <cell r="O463">
            <v>0</v>
          </cell>
          <cell r="P463">
            <v>2</v>
          </cell>
        </row>
        <row r="464">
          <cell r="B464" t="str">
            <v>XXS</v>
          </cell>
          <cell r="C464">
            <v>0.5</v>
          </cell>
          <cell r="D464">
            <v>7.47</v>
          </cell>
          <cell r="E464">
            <v>1</v>
          </cell>
          <cell r="F464">
            <v>0</v>
          </cell>
          <cell r="G464">
            <v>0</v>
          </cell>
          <cell r="H464">
            <v>0</v>
          </cell>
          <cell r="I464">
            <v>7.0000000000000007E-2</v>
          </cell>
          <cell r="J464">
            <v>0.23</v>
          </cell>
          <cell r="K464">
            <v>0.30000000000000004</v>
          </cell>
          <cell r="L464">
            <v>0</v>
          </cell>
          <cell r="M464">
            <v>0</v>
          </cell>
          <cell r="N464">
            <v>0</v>
          </cell>
          <cell r="O464">
            <v>0</v>
          </cell>
          <cell r="P464">
            <v>2</v>
          </cell>
        </row>
        <row r="465">
          <cell r="B465" t="str">
            <v>XXS</v>
          </cell>
          <cell r="C465">
            <v>0.5</v>
          </cell>
          <cell r="D465">
            <v>7.47</v>
          </cell>
          <cell r="E465">
            <v>1</v>
          </cell>
          <cell r="F465">
            <v>0</v>
          </cell>
          <cell r="G465">
            <v>0</v>
          </cell>
          <cell r="H465">
            <v>0</v>
          </cell>
          <cell r="I465">
            <v>7.0000000000000007E-2</v>
          </cell>
          <cell r="J465">
            <v>0.23</v>
          </cell>
          <cell r="K465">
            <v>0.30000000000000004</v>
          </cell>
          <cell r="L465">
            <v>0</v>
          </cell>
          <cell r="M465">
            <v>0</v>
          </cell>
          <cell r="N465">
            <v>0</v>
          </cell>
          <cell r="O465">
            <v>0</v>
          </cell>
          <cell r="P465">
            <v>2</v>
          </cell>
          <cell r="Q465">
            <v>0</v>
          </cell>
          <cell r="R465">
            <v>0</v>
          </cell>
        </row>
        <row r="466">
          <cell r="B466" t="str">
            <v>XXS</v>
          </cell>
          <cell r="C466">
            <v>0.75</v>
          </cell>
          <cell r="D466">
            <v>7.82</v>
          </cell>
          <cell r="E466">
            <v>1</v>
          </cell>
          <cell r="F466">
            <v>0</v>
          </cell>
          <cell r="G466">
            <v>0</v>
          </cell>
          <cell r="H466">
            <v>0</v>
          </cell>
          <cell r="I466">
            <v>0.08</v>
          </cell>
          <cell r="J466">
            <v>0.22</v>
          </cell>
          <cell r="K466">
            <v>0.3</v>
          </cell>
          <cell r="L466">
            <v>0</v>
          </cell>
          <cell r="M466">
            <v>0</v>
          </cell>
          <cell r="N466">
            <v>0</v>
          </cell>
          <cell r="O466">
            <v>0</v>
          </cell>
          <cell r="P466">
            <v>2</v>
          </cell>
        </row>
        <row r="467">
          <cell r="B467" t="str">
            <v>XXS</v>
          </cell>
          <cell r="C467">
            <v>0.75</v>
          </cell>
          <cell r="D467">
            <v>7.82</v>
          </cell>
          <cell r="E467">
            <v>1</v>
          </cell>
          <cell r="F467">
            <v>0</v>
          </cell>
          <cell r="G467">
            <v>0</v>
          </cell>
          <cell r="H467">
            <v>0</v>
          </cell>
          <cell r="I467">
            <v>0.08</v>
          </cell>
          <cell r="J467">
            <v>0.22</v>
          </cell>
          <cell r="K467">
            <v>0.3</v>
          </cell>
          <cell r="L467">
            <v>0</v>
          </cell>
          <cell r="M467">
            <v>0</v>
          </cell>
          <cell r="N467">
            <v>0</v>
          </cell>
          <cell r="O467">
            <v>0</v>
          </cell>
          <cell r="P467">
            <v>2</v>
          </cell>
        </row>
        <row r="468">
          <cell r="B468" t="str">
            <v>XXS</v>
          </cell>
          <cell r="C468">
            <v>0.75</v>
          </cell>
          <cell r="D468">
            <v>7.82</v>
          </cell>
          <cell r="E468">
            <v>1</v>
          </cell>
          <cell r="F468">
            <v>0</v>
          </cell>
          <cell r="G468">
            <v>0</v>
          </cell>
          <cell r="H468">
            <v>0</v>
          </cell>
          <cell r="I468">
            <v>0.08</v>
          </cell>
          <cell r="J468">
            <v>0.22</v>
          </cell>
          <cell r="K468">
            <v>0.3</v>
          </cell>
          <cell r="L468">
            <v>0</v>
          </cell>
          <cell r="M468">
            <v>0</v>
          </cell>
          <cell r="N468">
            <v>0</v>
          </cell>
          <cell r="O468">
            <v>0</v>
          </cell>
          <cell r="P468">
            <v>2</v>
          </cell>
        </row>
        <row r="469">
          <cell r="B469" t="str">
            <v>XXS</v>
          </cell>
          <cell r="C469">
            <v>1</v>
          </cell>
          <cell r="D469">
            <v>9.09</v>
          </cell>
          <cell r="E469">
            <v>1</v>
          </cell>
          <cell r="F469">
            <v>0</v>
          </cell>
          <cell r="G469">
            <v>0</v>
          </cell>
          <cell r="H469">
            <v>0</v>
          </cell>
          <cell r="I469">
            <v>0.1</v>
          </cell>
          <cell r="J469">
            <v>0.5</v>
          </cell>
          <cell r="K469">
            <v>0.6</v>
          </cell>
          <cell r="L469">
            <v>0</v>
          </cell>
          <cell r="M469">
            <v>0</v>
          </cell>
          <cell r="N469">
            <v>0</v>
          </cell>
          <cell r="O469">
            <v>0</v>
          </cell>
          <cell r="P469">
            <v>2</v>
          </cell>
        </row>
        <row r="470">
          <cell r="B470" t="str">
            <v>XXS</v>
          </cell>
          <cell r="C470">
            <v>1</v>
          </cell>
          <cell r="D470">
            <v>9.09</v>
          </cell>
          <cell r="E470">
            <v>1</v>
          </cell>
          <cell r="F470">
            <v>0</v>
          </cell>
          <cell r="G470">
            <v>0</v>
          </cell>
          <cell r="H470">
            <v>0</v>
          </cell>
          <cell r="I470">
            <v>0.1</v>
          </cell>
          <cell r="J470">
            <v>0.5</v>
          </cell>
          <cell r="K470">
            <v>0.6</v>
          </cell>
          <cell r="L470">
            <v>0</v>
          </cell>
          <cell r="M470">
            <v>0</v>
          </cell>
          <cell r="N470">
            <v>0</v>
          </cell>
          <cell r="O470">
            <v>0</v>
          </cell>
          <cell r="P470">
            <v>2</v>
          </cell>
        </row>
        <row r="471">
          <cell r="B471" t="str">
            <v>XXS</v>
          </cell>
          <cell r="C471">
            <v>1</v>
          </cell>
          <cell r="D471">
            <v>9.09</v>
          </cell>
          <cell r="E471">
            <v>1</v>
          </cell>
          <cell r="F471">
            <v>0</v>
          </cell>
          <cell r="G471">
            <v>0</v>
          </cell>
          <cell r="H471">
            <v>0</v>
          </cell>
          <cell r="I471">
            <v>0.1</v>
          </cell>
          <cell r="J471">
            <v>0.5</v>
          </cell>
          <cell r="K471">
            <v>0.6</v>
          </cell>
          <cell r="L471">
            <v>0</v>
          </cell>
          <cell r="M471">
            <v>0</v>
          </cell>
          <cell r="N471">
            <v>0</v>
          </cell>
          <cell r="O471">
            <v>0</v>
          </cell>
          <cell r="P471">
            <v>2</v>
          </cell>
        </row>
        <row r="472">
          <cell r="B472" t="str">
            <v>XXS</v>
          </cell>
          <cell r="C472">
            <v>1.25</v>
          </cell>
          <cell r="D472">
            <v>9.6999999999999993</v>
          </cell>
          <cell r="E472">
            <v>1</v>
          </cell>
          <cell r="F472">
            <v>0</v>
          </cell>
          <cell r="G472">
            <v>0</v>
          </cell>
          <cell r="H472">
            <v>0</v>
          </cell>
          <cell r="I472">
            <v>0.13</v>
          </cell>
          <cell r="J472">
            <v>0.67</v>
          </cell>
          <cell r="K472">
            <v>0.8</v>
          </cell>
          <cell r="L472">
            <v>0</v>
          </cell>
          <cell r="M472">
            <v>0</v>
          </cell>
          <cell r="N472">
            <v>0</v>
          </cell>
          <cell r="O472">
            <v>0</v>
          </cell>
          <cell r="P472">
            <v>2</v>
          </cell>
        </row>
        <row r="473">
          <cell r="B473" t="str">
            <v>XXS</v>
          </cell>
          <cell r="C473">
            <v>1.25</v>
          </cell>
          <cell r="D473">
            <v>9.6999999999999993</v>
          </cell>
          <cell r="E473">
            <v>1</v>
          </cell>
          <cell r="F473">
            <v>0</v>
          </cell>
          <cell r="G473">
            <v>0</v>
          </cell>
          <cell r="H473">
            <v>0</v>
          </cell>
          <cell r="I473">
            <v>0.13</v>
          </cell>
          <cell r="J473">
            <v>0.67</v>
          </cell>
          <cell r="K473">
            <v>0.8</v>
          </cell>
          <cell r="L473">
            <v>0</v>
          </cell>
          <cell r="M473">
            <v>0</v>
          </cell>
          <cell r="N473">
            <v>0</v>
          </cell>
          <cell r="O473">
            <v>0</v>
          </cell>
          <cell r="P473">
            <v>2</v>
          </cell>
        </row>
        <row r="474">
          <cell r="B474" t="str">
            <v>XXS</v>
          </cell>
          <cell r="C474">
            <v>1.25</v>
          </cell>
          <cell r="D474">
            <v>9.6999999999999993</v>
          </cell>
          <cell r="E474">
            <v>1</v>
          </cell>
          <cell r="F474">
            <v>0</v>
          </cell>
          <cell r="G474">
            <v>0</v>
          </cell>
          <cell r="H474">
            <v>0</v>
          </cell>
          <cell r="I474">
            <v>0.13</v>
          </cell>
          <cell r="J474">
            <v>0.67</v>
          </cell>
          <cell r="K474">
            <v>0.8</v>
          </cell>
          <cell r="L474">
            <v>0</v>
          </cell>
          <cell r="M474">
            <v>0</v>
          </cell>
          <cell r="N474">
            <v>0</v>
          </cell>
          <cell r="O474">
            <v>0</v>
          </cell>
          <cell r="P474">
            <v>2</v>
          </cell>
        </row>
        <row r="475">
          <cell r="B475" t="str">
            <v>XXS</v>
          </cell>
          <cell r="C475">
            <v>1.5</v>
          </cell>
          <cell r="D475">
            <v>10.15</v>
          </cell>
          <cell r="E475">
            <v>1.25</v>
          </cell>
          <cell r="F475">
            <v>0</v>
          </cell>
          <cell r="G475">
            <v>0</v>
          </cell>
          <cell r="H475">
            <v>0</v>
          </cell>
          <cell r="I475">
            <v>0.15</v>
          </cell>
          <cell r="J475">
            <v>0.75</v>
          </cell>
          <cell r="K475">
            <v>0.9</v>
          </cell>
          <cell r="L475">
            <v>0</v>
          </cell>
          <cell r="M475">
            <v>0</v>
          </cell>
          <cell r="N475">
            <v>0</v>
          </cell>
          <cell r="O475">
            <v>0</v>
          </cell>
          <cell r="P475">
            <v>2</v>
          </cell>
        </row>
        <row r="476">
          <cell r="B476" t="str">
            <v>XXS</v>
          </cell>
          <cell r="C476">
            <v>1.5</v>
          </cell>
          <cell r="D476">
            <v>10.15</v>
          </cell>
          <cell r="E476">
            <v>1.25</v>
          </cell>
          <cell r="F476">
            <v>0</v>
          </cell>
          <cell r="G476">
            <v>0</v>
          </cell>
          <cell r="H476">
            <v>0</v>
          </cell>
          <cell r="I476">
            <v>0.15</v>
          </cell>
          <cell r="J476">
            <v>0.75</v>
          </cell>
          <cell r="K476">
            <v>0.9</v>
          </cell>
          <cell r="L476">
            <v>0</v>
          </cell>
          <cell r="M476">
            <v>0</v>
          </cell>
          <cell r="N476">
            <v>0</v>
          </cell>
          <cell r="O476">
            <v>0</v>
          </cell>
          <cell r="P476">
            <v>2</v>
          </cell>
        </row>
        <row r="477">
          <cell r="B477" t="str">
            <v>XXS</v>
          </cell>
          <cell r="C477">
            <v>1.5</v>
          </cell>
          <cell r="D477">
            <v>10.15</v>
          </cell>
          <cell r="E477">
            <v>1.25</v>
          </cell>
          <cell r="F477">
            <v>0</v>
          </cell>
          <cell r="G477">
            <v>0</v>
          </cell>
          <cell r="H477">
            <v>0</v>
          </cell>
          <cell r="I477">
            <v>0.15</v>
          </cell>
          <cell r="J477">
            <v>0.75</v>
          </cell>
          <cell r="K477">
            <v>0.9</v>
          </cell>
          <cell r="L477">
            <v>0</v>
          </cell>
          <cell r="M477">
            <v>0</v>
          </cell>
          <cell r="N477">
            <v>0</v>
          </cell>
          <cell r="O477">
            <v>0</v>
          </cell>
          <cell r="P477">
            <v>2</v>
          </cell>
        </row>
        <row r="478">
          <cell r="B478" t="str">
            <v>XXS</v>
          </cell>
          <cell r="C478">
            <v>2</v>
          </cell>
          <cell r="D478">
            <v>11.07</v>
          </cell>
          <cell r="E478">
            <v>1.25</v>
          </cell>
          <cell r="F478">
            <v>0</v>
          </cell>
          <cell r="G478">
            <v>0</v>
          </cell>
          <cell r="H478">
            <v>0</v>
          </cell>
          <cell r="I478">
            <v>0.2</v>
          </cell>
          <cell r="J478">
            <v>1</v>
          </cell>
          <cell r="K478">
            <v>1.2</v>
          </cell>
          <cell r="L478">
            <v>0</v>
          </cell>
          <cell r="M478">
            <v>0</v>
          </cell>
          <cell r="N478">
            <v>0</v>
          </cell>
          <cell r="O478">
            <v>0</v>
          </cell>
          <cell r="P478">
            <v>4</v>
          </cell>
        </row>
        <row r="479">
          <cell r="B479" t="str">
            <v>XXS</v>
          </cell>
          <cell r="C479">
            <v>2</v>
          </cell>
          <cell r="D479">
            <v>11.07</v>
          </cell>
          <cell r="E479">
            <v>1.25</v>
          </cell>
          <cell r="F479">
            <v>0</v>
          </cell>
          <cell r="G479">
            <v>0</v>
          </cell>
          <cell r="H479">
            <v>0</v>
          </cell>
          <cell r="I479">
            <v>0.2</v>
          </cell>
          <cell r="J479">
            <v>1</v>
          </cell>
          <cell r="K479">
            <v>1.2</v>
          </cell>
          <cell r="L479">
            <v>0</v>
          </cell>
          <cell r="M479">
            <v>0</v>
          </cell>
          <cell r="N479">
            <v>0</v>
          </cell>
          <cell r="O479">
            <v>0</v>
          </cell>
          <cell r="P479">
            <v>4</v>
          </cell>
        </row>
        <row r="480">
          <cell r="B480" t="str">
            <v>XXS</v>
          </cell>
          <cell r="C480">
            <v>2</v>
          </cell>
          <cell r="D480">
            <v>11.07</v>
          </cell>
          <cell r="E480">
            <v>1.25</v>
          </cell>
          <cell r="F480">
            <v>0</v>
          </cell>
          <cell r="G480">
            <v>0</v>
          </cell>
          <cell r="H480">
            <v>0</v>
          </cell>
          <cell r="I480">
            <v>0.2</v>
          </cell>
          <cell r="J480">
            <v>1</v>
          </cell>
          <cell r="K480">
            <v>1.2</v>
          </cell>
          <cell r="L480">
            <v>0</v>
          </cell>
          <cell r="M480">
            <v>0</v>
          </cell>
          <cell r="N480">
            <v>0</v>
          </cell>
          <cell r="O480">
            <v>0</v>
          </cell>
          <cell r="P480">
            <v>4</v>
          </cell>
        </row>
        <row r="481">
          <cell r="B481" t="str">
            <v>XXS</v>
          </cell>
          <cell r="C481">
            <v>2.5</v>
          </cell>
          <cell r="D481">
            <v>14.02</v>
          </cell>
          <cell r="E481">
            <v>1.25</v>
          </cell>
          <cell r="F481">
            <v>0</v>
          </cell>
          <cell r="G481">
            <v>0</v>
          </cell>
          <cell r="H481">
            <v>0</v>
          </cell>
          <cell r="I481">
            <v>0.25</v>
          </cell>
          <cell r="J481">
            <v>1.7</v>
          </cell>
          <cell r="K481">
            <v>1.95</v>
          </cell>
          <cell r="L481">
            <v>0</v>
          </cell>
          <cell r="M481">
            <v>0</v>
          </cell>
          <cell r="N481">
            <v>0</v>
          </cell>
          <cell r="O481">
            <v>0</v>
          </cell>
          <cell r="P481">
            <v>4</v>
          </cell>
        </row>
        <row r="482">
          <cell r="B482" t="str">
            <v>XXS</v>
          </cell>
          <cell r="C482">
            <v>3</v>
          </cell>
          <cell r="D482">
            <v>15.24</v>
          </cell>
          <cell r="E482">
            <v>1.5</v>
          </cell>
          <cell r="F482">
            <v>0</v>
          </cell>
          <cell r="G482">
            <v>0</v>
          </cell>
          <cell r="H482">
            <v>0</v>
          </cell>
          <cell r="I482">
            <v>0.3</v>
          </cell>
          <cell r="J482">
            <v>2.39</v>
          </cell>
          <cell r="K482">
            <v>2.69</v>
          </cell>
          <cell r="L482">
            <v>0</v>
          </cell>
          <cell r="M482">
            <v>0</v>
          </cell>
          <cell r="N482">
            <v>0</v>
          </cell>
          <cell r="O482">
            <v>0</v>
          </cell>
          <cell r="P482">
            <v>4</v>
          </cell>
        </row>
        <row r="483">
          <cell r="B483" t="str">
            <v>XXS</v>
          </cell>
          <cell r="C483">
            <v>4</v>
          </cell>
          <cell r="D483">
            <v>17.12</v>
          </cell>
          <cell r="E483">
            <v>1.5</v>
          </cell>
          <cell r="F483">
            <v>0</v>
          </cell>
          <cell r="G483">
            <v>0</v>
          </cell>
          <cell r="H483">
            <v>0</v>
          </cell>
          <cell r="I483">
            <v>0.41</v>
          </cell>
          <cell r="J483">
            <v>4.09</v>
          </cell>
          <cell r="K483">
            <v>4.5</v>
          </cell>
          <cell r="L483">
            <v>0</v>
          </cell>
          <cell r="M483">
            <v>0</v>
          </cell>
          <cell r="N483">
            <v>0</v>
          </cell>
          <cell r="O483">
            <v>0</v>
          </cell>
          <cell r="P483">
            <v>4</v>
          </cell>
        </row>
        <row r="484">
          <cell r="B484" t="str">
            <v>XXS</v>
          </cell>
          <cell r="C484">
            <v>5</v>
          </cell>
          <cell r="D484">
            <v>19.05</v>
          </cell>
          <cell r="E484">
            <v>2</v>
          </cell>
          <cell r="F484">
            <v>0</v>
          </cell>
          <cell r="G484">
            <v>0</v>
          </cell>
          <cell r="H484">
            <v>0</v>
          </cell>
          <cell r="I484">
            <v>0.51</v>
          </cell>
          <cell r="J484">
            <v>4.43</v>
          </cell>
          <cell r="K484">
            <v>4.9399999999999995</v>
          </cell>
          <cell r="L484">
            <v>0</v>
          </cell>
          <cell r="M484">
            <v>0</v>
          </cell>
          <cell r="N484">
            <v>0</v>
          </cell>
          <cell r="O484">
            <v>0</v>
          </cell>
          <cell r="P484">
            <v>4</v>
          </cell>
        </row>
        <row r="485">
          <cell r="B485" t="str">
            <v>XXS</v>
          </cell>
          <cell r="C485">
            <v>6</v>
          </cell>
          <cell r="D485">
            <v>21.95</v>
          </cell>
          <cell r="E485">
            <v>2</v>
          </cell>
          <cell r="F485">
            <v>0</v>
          </cell>
          <cell r="G485">
            <v>0</v>
          </cell>
          <cell r="H485">
            <v>0</v>
          </cell>
          <cell r="I485">
            <v>0.61</v>
          </cell>
          <cell r="J485">
            <v>8.09</v>
          </cell>
          <cell r="K485">
            <v>8.6999999999999993</v>
          </cell>
          <cell r="L485">
            <v>0</v>
          </cell>
          <cell r="M485">
            <v>0</v>
          </cell>
          <cell r="N485">
            <v>0</v>
          </cell>
          <cell r="O485">
            <v>0</v>
          </cell>
          <cell r="P485">
            <v>4</v>
          </cell>
        </row>
        <row r="486">
          <cell r="B486" t="str">
            <v>XXS</v>
          </cell>
          <cell r="C486">
            <v>8</v>
          </cell>
          <cell r="D486">
            <v>22.23</v>
          </cell>
          <cell r="E486">
            <v>2</v>
          </cell>
          <cell r="F486">
            <v>0</v>
          </cell>
          <cell r="G486">
            <v>0</v>
          </cell>
          <cell r="H486">
            <v>0</v>
          </cell>
          <cell r="I486">
            <v>0.81</v>
          </cell>
          <cell r="J486">
            <v>11.49</v>
          </cell>
          <cell r="K486">
            <v>12.3</v>
          </cell>
          <cell r="L486">
            <v>0</v>
          </cell>
          <cell r="M486">
            <v>0</v>
          </cell>
          <cell r="N486">
            <v>0</v>
          </cell>
          <cell r="O486">
            <v>0</v>
          </cell>
          <cell r="P486">
            <v>4</v>
          </cell>
        </row>
        <row r="487">
          <cell r="B487" t="str">
            <v>XXS</v>
          </cell>
          <cell r="C487">
            <v>10</v>
          </cell>
          <cell r="D487">
            <v>25.4</v>
          </cell>
          <cell r="E487" t="str">
            <v>N</v>
          </cell>
          <cell r="F487">
            <v>0</v>
          </cell>
          <cell r="G487">
            <v>0</v>
          </cell>
          <cell r="H487">
            <v>0</v>
          </cell>
          <cell r="I487">
            <v>1.01</v>
          </cell>
          <cell r="J487">
            <v>18.489999999999998</v>
          </cell>
          <cell r="K487">
            <v>19.5</v>
          </cell>
          <cell r="L487">
            <v>0</v>
          </cell>
          <cell r="M487">
            <v>0</v>
          </cell>
          <cell r="N487">
            <v>0</v>
          </cell>
          <cell r="O487">
            <v>0</v>
          </cell>
          <cell r="P487">
            <v>4</v>
          </cell>
        </row>
        <row r="488">
          <cell r="B488" t="str">
            <v>XXS</v>
          </cell>
          <cell r="C488">
            <v>12</v>
          </cell>
          <cell r="D488">
            <v>25.4</v>
          </cell>
          <cell r="E488" t="str">
            <v>N</v>
          </cell>
          <cell r="F488">
            <v>0</v>
          </cell>
          <cell r="G488">
            <v>0</v>
          </cell>
          <cell r="H488">
            <v>0</v>
          </cell>
          <cell r="I488">
            <v>1.22</v>
          </cell>
          <cell r="J488">
            <v>21.27</v>
          </cell>
          <cell r="K488">
            <v>22.49</v>
          </cell>
          <cell r="L488">
            <v>0</v>
          </cell>
          <cell r="M488">
            <v>0</v>
          </cell>
          <cell r="N488">
            <v>0</v>
          </cell>
          <cell r="O488">
            <v>0</v>
          </cell>
          <cell r="P488">
            <v>6</v>
          </cell>
        </row>
        <row r="489">
          <cell r="B489">
            <v>8.73</v>
          </cell>
          <cell r="C489">
            <v>64</v>
          </cell>
          <cell r="D489">
            <v>8.73</v>
          </cell>
          <cell r="E489">
            <v>1</v>
          </cell>
          <cell r="F489">
            <v>0</v>
          </cell>
          <cell r="G489">
            <v>0</v>
          </cell>
          <cell r="H489">
            <v>0</v>
          </cell>
          <cell r="I489">
            <v>6.49</v>
          </cell>
          <cell r="J489">
            <v>20.29</v>
          </cell>
          <cell r="K489">
            <v>26.78</v>
          </cell>
          <cell r="L489">
            <v>0</v>
          </cell>
          <cell r="M489">
            <v>0</v>
          </cell>
          <cell r="N489">
            <v>0</v>
          </cell>
          <cell r="O489">
            <v>0</v>
          </cell>
          <cell r="P489">
            <v>21</v>
          </cell>
        </row>
      </sheetData>
      <sheetData sheetId="4" refreshError="1"/>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refreshError="1"/>
      <sheetData sheetId="380"/>
      <sheetData sheetId="381"/>
      <sheetData sheetId="382"/>
      <sheetData sheetId="383"/>
      <sheetData sheetId="384" refreshError="1"/>
      <sheetData sheetId="385" refreshError="1"/>
      <sheetData sheetId="386" refreshError="1"/>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refreshError="1"/>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sheetData sheetId="444"/>
      <sheetData sheetId="445"/>
      <sheetData sheetId="446"/>
      <sheetData sheetId="447" refreshError="1"/>
      <sheetData sheetId="448" refreshError="1"/>
      <sheetData sheetId="449" refreshError="1"/>
      <sheetData sheetId="450" refreshError="1"/>
      <sheetData sheetId="451"/>
      <sheetData sheetId="452"/>
      <sheetData sheetId="453" refreshError="1"/>
      <sheetData sheetId="454" refreshError="1"/>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sheetData sheetId="519"/>
      <sheetData sheetId="520"/>
      <sheetData sheetId="521"/>
      <sheetData sheetId="522"/>
      <sheetData sheetId="523"/>
      <sheetData sheetId="524"/>
      <sheetData sheetId="525" refreshError="1"/>
      <sheetData sheetId="526"/>
      <sheetData sheetId="527"/>
      <sheetData sheetId="528"/>
      <sheetData sheetId="529"/>
      <sheetData sheetId="530"/>
      <sheetData sheetId="531" refreshError="1"/>
      <sheetData sheetId="532" refreshError="1"/>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refreshError="1"/>
      <sheetData sheetId="567" refreshError="1"/>
      <sheetData sheetId="568"/>
      <sheetData sheetId="569"/>
      <sheetData sheetId="570"/>
      <sheetData sheetId="571"/>
      <sheetData sheetId="572" refreshError="1"/>
      <sheetData sheetId="573" refreshError="1"/>
      <sheetData sheetId="574" refreshError="1"/>
      <sheetData sheetId="575" refreshError="1"/>
      <sheetData sheetId="576"/>
      <sheetData sheetId="577"/>
      <sheetData sheetId="578"/>
      <sheetData sheetId="579"/>
      <sheetData sheetId="580"/>
      <sheetData sheetId="581"/>
      <sheetData sheetId="582"/>
      <sheetData sheetId="583"/>
      <sheetData sheetId="584"/>
      <sheetData sheetId="585"/>
      <sheetData sheetId="586" refreshError="1"/>
      <sheetData sheetId="587" refreshError="1"/>
      <sheetData sheetId="588" refreshError="1"/>
      <sheetData sheetId="589"/>
      <sheetData sheetId="590" refreshError="1"/>
      <sheetData sheetId="591" refreshError="1"/>
      <sheetData sheetId="592"/>
      <sheetData sheetId="593"/>
      <sheetData sheetId="594"/>
      <sheetData sheetId="595"/>
      <sheetData sheetId="596"/>
      <sheetData sheetId="597"/>
      <sheetData sheetId="598"/>
      <sheetData sheetId="599"/>
      <sheetData sheetId="600"/>
      <sheetData sheetId="601" refreshError="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refreshError="1"/>
      <sheetData sheetId="618"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切割 MTL"/>
      <sheetName val="切割 DI"/>
      <sheetName val="ESTI."/>
      <sheetName val="DI-ESTI"/>
    </sheetNames>
    <sheetDataSet>
      <sheetData sheetId="0" refreshError="1"/>
      <sheetData sheetId="1" refreshError="1"/>
      <sheetData sheetId="2" refreshError="1">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xml:space="preserve"> </v>
          </cell>
          <cell r="F6">
            <v>0</v>
          </cell>
          <cell r="G6">
            <v>0</v>
          </cell>
          <cell r="H6">
            <v>0</v>
          </cell>
          <cell r="I6">
            <v>0</v>
          </cell>
          <cell r="J6">
            <v>0</v>
          </cell>
          <cell r="K6">
            <v>0</v>
          </cell>
          <cell r="L6">
            <v>0</v>
          </cell>
          <cell r="M6">
            <v>0</v>
          </cell>
          <cell r="N6">
            <v>0</v>
          </cell>
          <cell r="O6">
            <v>0</v>
          </cell>
          <cell r="P6">
            <v>0</v>
          </cell>
          <cell r="Q6">
            <v>0</v>
          </cell>
          <cell r="R6">
            <v>0</v>
          </cell>
          <cell r="S6">
            <v>0</v>
          </cell>
          <cell r="T6" t="str">
            <v xml:space="preserve"> </v>
          </cell>
          <cell r="U6" t="str">
            <v xml:space="preserve"> </v>
          </cell>
        </row>
        <row r="7">
          <cell r="A7">
            <v>2</v>
          </cell>
          <cell r="B7">
            <v>0.75</v>
          </cell>
          <cell r="E7" t="str">
            <v xml:space="preserve"> </v>
          </cell>
          <cell r="F7">
            <v>0</v>
          </cell>
          <cell r="G7">
            <v>0</v>
          </cell>
          <cell r="H7">
            <v>0</v>
          </cell>
          <cell r="I7">
            <v>0</v>
          </cell>
          <cell r="J7">
            <v>0</v>
          </cell>
          <cell r="K7">
            <v>0</v>
          </cell>
          <cell r="L7">
            <v>0</v>
          </cell>
          <cell r="M7">
            <v>0</v>
          </cell>
          <cell r="N7">
            <v>0</v>
          </cell>
          <cell r="O7">
            <v>0</v>
          </cell>
          <cell r="P7">
            <v>0</v>
          </cell>
          <cell r="Q7">
            <v>0</v>
          </cell>
          <cell r="R7">
            <v>0</v>
          </cell>
          <cell r="S7">
            <v>0</v>
          </cell>
          <cell r="T7" t="str">
            <v xml:space="preserve"> </v>
          </cell>
          <cell r="U7" t="str">
            <v xml:space="preserve"> </v>
          </cell>
        </row>
        <row r="8">
          <cell r="A8">
            <v>3</v>
          </cell>
          <cell r="B8">
            <v>1</v>
          </cell>
          <cell r="E8" t="str">
            <v xml:space="preserve"> </v>
          </cell>
          <cell r="F8">
            <v>0</v>
          </cell>
          <cell r="G8">
            <v>0</v>
          </cell>
          <cell r="H8">
            <v>0</v>
          </cell>
          <cell r="I8">
            <v>0</v>
          </cell>
          <cell r="J8">
            <v>0</v>
          </cell>
          <cell r="K8">
            <v>0</v>
          </cell>
          <cell r="L8">
            <v>0</v>
          </cell>
          <cell r="M8">
            <v>0</v>
          </cell>
          <cell r="N8">
            <v>0</v>
          </cell>
          <cell r="O8">
            <v>0</v>
          </cell>
          <cell r="P8">
            <v>0</v>
          </cell>
          <cell r="Q8">
            <v>0</v>
          </cell>
          <cell r="R8">
            <v>0</v>
          </cell>
          <cell r="S8">
            <v>0</v>
          </cell>
          <cell r="T8" t="str">
            <v xml:space="preserve"> </v>
          </cell>
          <cell r="U8" t="str">
            <v xml:space="preserve"> </v>
          </cell>
        </row>
        <row r="9">
          <cell r="A9">
            <v>4</v>
          </cell>
          <cell r="B9">
            <v>1.5</v>
          </cell>
          <cell r="E9" t="str">
            <v xml:space="preserve"> </v>
          </cell>
          <cell r="F9">
            <v>0</v>
          </cell>
          <cell r="G9">
            <v>0</v>
          </cell>
          <cell r="H9">
            <v>0</v>
          </cell>
          <cell r="I9">
            <v>0</v>
          </cell>
          <cell r="J9">
            <v>0</v>
          </cell>
          <cell r="K9">
            <v>0</v>
          </cell>
          <cell r="L9">
            <v>0</v>
          </cell>
          <cell r="M9">
            <v>0</v>
          </cell>
          <cell r="N9">
            <v>0</v>
          </cell>
          <cell r="O9">
            <v>0</v>
          </cell>
          <cell r="P9">
            <v>0</v>
          </cell>
          <cell r="Q9">
            <v>0</v>
          </cell>
          <cell r="R9">
            <v>0</v>
          </cell>
          <cell r="S9">
            <v>0</v>
          </cell>
          <cell r="T9" t="str">
            <v xml:space="preserve"> </v>
          </cell>
          <cell r="U9" t="str">
            <v xml:space="preserve"> </v>
          </cell>
        </row>
        <row r="10">
          <cell r="A10">
            <v>5</v>
          </cell>
          <cell r="B10">
            <v>2</v>
          </cell>
          <cell r="E10" t="str">
            <v xml:space="preserve">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xml:space="preserve"> </v>
          </cell>
          <cell r="U10" t="str">
            <v xml:space="preserve"> </v>
          </cell>
        </row>
        <row r="11">
          <cell r="A11">
            <v>6</v>
          </cell>
          <cell r="B11">
            <v>2.5</v>
          </cell>
          <cell r="E11" t="str">
            <v xml:space="preserve">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xml:space="preserve"> </v>
          </cell>
          <cell r="U11" t="str">
            <v xml:space="preserve"> </v>
          </cell>
        </row>
        <row r="12">
          <cell r="A12">
            <v>7</v>
          </cell>
          <cell r="B12">
            <v>3</v>
          </cell>
          <cell r="E12" t="str">
            <v xml:space="preserve">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xml:space="preserve"> </v>
          </cell>
          <cell r="U12" t="str">
            <v xml:space="preserve"> </v>
          </cell>
        </row>
        <row r="13">
          <cell r="A13">
            <v>8</v>
          </cell>
          <cell r="B13">
            <v>4</v>
          </cell>
          <cell r="E13" t="str">
            <v xml:space="preserve">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xml:space="preserve"> </v>
          </cell>
          <cell r="U13" t="str">
            <v xml:space="preserve"> </v>
          </cell>
        </row>
        <row r="14">
          <cell r="A14">
            <v>9</v>
          </cell>
          <cell r="B14">
            <v>5</v>
          </cell>
          <cell r="E14" t="str">
            <v xml:space="preserve">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xml:space="preserve"> </v>
          </cell>
          <cell r="U14" t="str">
            <v xml:space="preserve"> </v>
          </cell>
        </row>
        <row r="15">
          <cell r="A15">
            <v>10</v>
          </cell>
          <cell r="B15">
            <v>6</v>
          </cell>
          <cell r="E15" t="str">
            <v xml:space="preserve">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xml:space="preserve"> </v>
          </cell>
          <cell r="U15" t="str">
            <v xml:space="preserve"> </v>
          </cell>
        </row>
        <row r="16">
          <cell r="A16">
            <v>11</v>
          </cell>
          <cell r="B16">
            <v>8</v>
          </cell>
          <cell r="E16" t="str">
            <v xml:space="preserve">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xml:space="preserve"> </v>
          </cell>
          <cell r="U16" t="str">
            <v xml:space="preserve"> </v>
          </cell>
        </row>
        <row r="17">
          <cell r="A17">
            <v>12</v>
          </cell>
          <cell r="B17">
            <v>10</v>
          </cell>
          <cell r="E17" t="str">
            <v xml:space="preserve"> </v>
          </cell>
          <cell r="F17">
            <v>0</v>
          </cell>
          <cell r="G17">
            <v>0</v>
          </cell>
          <cell r="H17">
            <v>0</v>
          </cell>
          <cell r="I17">
            <v>0</v>
          </cell>
          <cell r="J17">
            <v>0</v>
          </cell>
          <cell r="L17">
            <v>0</v>
          </cell>
          <cell r="M17">
            <v>0</v>
          </cell>
          <cell r="N17">
            <v>0</v>
          </cell>
          <cell r="O17">
            <v>0</v>
          </cell>
          <cell r="P17">
            <v>0</v>
          </cell>
          <cell r="Q17">
            <v>0</v>
          </cell>
          <cell r="R17">
            <v>0</v>
          </cell>
          <cell r="S17">
            <v>0</v>
          </cell>
          <cell r="T17" t="str">
            <v xml:space="preserve"> </v>
          </cell>
          <cell r="U17" t="str">
            <v xml:space="preserve"> </v>
          </cell>
        </row>
        <row r="18">
          <cell r="A18">
            <v>13</v>
          </cell>
          <cell r="B18">
            <v>12</v>
          </cell>
          <cell r="E18" t="str">
            <v xml:space="preserve"> </v>
          </cell>
          <cell r="F18">
            <v>0</v>
          </cell>
          <cell r="G18">
            <v>0</v>
          </cell>
          <cell r="H18">
            <v>0</v>
          </cell>
          <cell r="I18">
            <v>0</v>
          </cell>
          <cell r="J18">
            <v>0</v>
          </cell>
          <cell r="L18">
            <v>0</v>
          </cell>
          <cell r="M18">
            <v>0</v>
          </cell>
          <cell r="N18">
            <v>0</v>
          </cell>
          <cell r="O18">
            <v>0</v>
          </cell>
          <cell r="P18">
            <v>0</v>
          </cell>
          <cell r="Q18">
            <v>0</v>
          </cell>
          <cell r="R18">
            <v>0</v>
          </cell>
          <cell r="S18">
            <v>0</v>
          </cell>
          <cell r="T18" t="str">
            <v xml:space="preserve"> </v>
          </cell>
          <cell r="U18" t="str">
            <v xml:space="preserve"> </v>
          </cell>
        </row>
        <row r="19">
          <cell r="A19">
            <v>14</v>
          </cell>
          <cell r="B19">
            <v>14</v>
          </cell>
          <cell r="E19" t="str">
            <v xml:space="preserve"> </v>
          </cell>
          <cell r="F19">
            <v>0</v>
          </cell>
          <cell r="G19">
            <v>0</v>
          </cell>
          <cell r="H19">
            <v>0</v>
          </cell>
          <cell r="I19">
            <v>0</v>
          </cell>
          <cell r="J19">
            <v>0</v>
          </cell>
          <cell r="L19">
            <v>0</v>
          </cell>
          <cell r="M19">
            <v>0</v>
          </cell>
          <cell r="N19">
            <v>0</v>
          </cell>
          <cell r="O19">
            <v>0</v>
          </cell>
          <cell r="P19">
            <v>0</v>
          </cell>
          <cell r="Q19">
            <v>0</v>
          </cell>
          <cell r="R19">
            <v>0</v>
          </cell>
          <cell r="S19">
            <v>0</v>
          </cell>
          <cell r="T19" t="str">
            <v xml:space="preserve"> </v>
          </cell>
          <cell r="U19" t="str">
            <v xml:space="preserve"> </v>
          </cell>
        </row>
        <row r="20">
          <cell r="A20">
            <v>15</v>
          </cell>
          <cell r="B20">
            <v>16</v>
          </cell>
          <cell r="E20" t="str">
            <v xml:space="preserve">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xml:space="preserve"> </v>
          </cell>
          <cell r="U20" t="str">
            <v xml:space="preserve"> </v>
          </cell>
        </row>
        <row r="21">
          <cell r="A21">
            <v>16</v>
          </cell>
          <cell r="B21">
            <v>18</v>
          </cell>
          <cell r="E21" t="str">
            <v xml:space="preserve"> </v>
          </cell>
          <cell r="F21">
            <v>0</v>
          </cell>
          <cell r="G21">
            <v>0</v>
          </cell>
          <cell r="H21">
            <v>0</v>
          </cell>
          <cell r="I21">
            <v>0</v>
          </cell>
          <cell r="J21">
            <v>0</v>
          </cell>
          <cell r="L21">
            <v>0</v>
          </cell>
          <cell r="M21">
            <v>0</v>
          </cell>
          <cell r="N21">
            <v>0</v>
          </cell>
          <cell r="O21">
            <v>0</v>
          </cell>
          <cell r="P21">
            <v>0</v>
          </cell>
          <cell r="Q21">
            <v>0</v>
          </cell>
          <cell r="R21">
            <v>0</v>
          </cell>
          <cell r="S21">
            <v>0</v>
          </cell>
          <cell r="T21" t="str">
            <v xml:space="preserve"> </v>
          </cell>
          <cell r="U21" t="str">
            <v xml:space="preserve"> </v>
          </cell>
        </row>
        <row r="22">
          <cell r="A22">
            <v>17</v>
          </cell>
          <cell r="B22">
            <v>20</v>
          </cell>
          <cell r="E22" t="str">
            <v xml:space="preserve"> </v>
          </cell>
          <cell r="F22">
            <v>0</v>
          </cell>
          <cell r="G22">
            <v>0</v>
          </cell>
          <cell r="H22">
            <v>0</v>
          </cell>
          <cell r="I22">
            <v>0</v>
          </cell>
          <cell r="J22">
            <v>0</v>
          </cell>
          <cell r="L22">
            <v>0</v>
          </cell>
          <cell r="M22">
            <v>0</v>
          </cell>
          <cell r="N22">
            <v>0</v>
          </cell>
          <cell r="O22">
            <v>0</v>
          </cell>
          <cell r="P22">
            <v>0</v>
          </cell>
          <cell r="Q22">
            <v>0</v>
          </cell>
          <cell r="R22">
            <v>0</v>
          </cell>
          <cell r="S22">
            <v>0</v>
          </cell>
          <cell r="T22" t="str">
            <v xml:space="preserve"> </v>
          </cell>
          <cell r="U22" t="str">
            <v xml:space="preserve"> </v>
          </cell>
        </row>
        <row r="23">
          <cell r="A23">
            <v>18</v>
          </cell>
          <cell r="B23">
            <v>22</v>
          </cell>
          <cell r="E23" t="str">
            <v xml:space="preserve"> </v>
          </cell>
          <cell r="F23">
            <v>0</v>
          </cell>
          <cell r="G23">
            <v>0</v>
          </cell>
          <cell r="H23">
            <v>0</v>
          </cell>
          <cell r="I23">
            <v>0</v>
          </cell>
          <cell r="J23">
            <v>0</v>
          </cell>
          <cell r="L23">
            <v>0</v>
          </cell>
          <cell r="M23">
            <v>0</v>
          </cell>
          <cell r="N23">
            <v>0</v>
          </cell>
          <cell r="O23">
            <v>0</v>
          </cell>
          <cell r="P23">
            <v>0</v>
          </cell>
          <cell r="Q23">
            <v>0</v>
          </cell>
          <cell r="R23">
            <v>0</v>
          </cell>
          <cell r="S23">
            <v>0</v>
          </cell>
          <cell r="T23" t="str">
            <v xml:space="preserve"> </v>
          </cell>
          <cell r="U23" t="str">
            <v xml:space="preserve"> </v>
          </cell>
        </row>
        <row r="24">
          <cell r="A24">
            <v>19</v>
          </cell>
          <cell r="B24">
            <v>24</v>
          </cell>
          <cell r="E24" t="str">
            <v xml:space="preserve"> </v>
          </cell>
          <cell r="F24">
            <v>0</v>
          </cell>
          <cell r="G24">
            <v>0</v>
          </cell>
          <cell r="H24">
            <v>0</v>
          </cell>
          <cell r="I24">
            <v>0</v>
          </cell>
          <cell r="J24">
            <v>0</v>
          </cell>
          <cell r="L24">
            <v>0</v>
          </cell>
          <cell r="M24">
            <v>0</v>
          </cell>
          <cell r="N24">
            <v>0</v>
          </cell>
          <cell r="O24">
            <v>0</v>
          </cell>
          <cell r="P24">
            <v>0</v>
          </cell>
          <cell r="Q24">
            <v>0</v>
          </cell>
          <cell r="R24">
            <v>0</v>
          </cell>
          <cell r="S24">
            <v>0</v>
          </cell>
          <cell r="T24" t="str">
            <v xml:space="preserve"> </v>
          </cell>
          <cell r="U24" t="str">
            <v xml:space="preserve"> </v>
          </cell>
        </row>
        <row r="25">
          <cell r="A25">
            <v>20</v>
          </cell>
          <cell r="B25">
            <v>26</v>
          </cell>
          <cell r="E25" t="str">
            <v xml:space="preserve"> </v>
          </cell>
          <cell r="F25">
            <v>0</v>
          </cell>
          <cell r="G25">
            <v>0</v>
          </cell>
          <cell r="H25">
            <v>0</v>
          </cell>
          <cell r="I25">
            <v>0</v>
          </cell>
          <cell r="J25">
            <v>0</v>
          </cell>
          <cell r="L25">
            <v>0</v>
          </cell>
          <cell r="M25">
            <v>0</v>
          </cell>
          <cell r="N25">
            <v>0</v>
          </cell>
          <cell r="O25">
            <v>0</v>
          </cell>
          <cell r="P25">
            <v>0</v>
          </cell>
          <cell r="Q25">
            <v>0</v>
          </cell>
          <cell r="R25">
            <v>0</v>
          </cell>
          <cell r="S25">
            <v>0</v>
          </cell>
          <cell r="T25" t="str">
            <v xml:space="preserve"> </v>
          </cell>
          <cell r="U25" t="str">
            <v xml:space="preserve"> </v>
          </cell>
        </row>
        <row r="26">
          <cell r="A26">
            <v>21</v>
          </cell>
          <cell r="B26">
            <v>28</v>
          </cell>
          <cell r="E26" t="str">
            <v xml:space="preserve"> </v>
          </cell>
          <cell r="F26">
            <v>0</v>
          </cell>
          <cell r="G26">
            <v>0</v>
          </cell>
          <cell r="H26">
            <v>0</v>
          </cell>
          <cell r="I26">
            <v>0</v>
          </cell>
          <cell r="J26">
            <v>0</v>
          </cell>
          <cell r="L26">
            <v>0</v>
          </cell>
          <cell r="M26">
            <v>0</v>
          </cell>
          <cell r="N26">
            <v>0</v>
          </cell>
          <cell r="O26">
            <v>0</v>
          </cell>
          <cell r="P26">
            <v>0</v>
          </cell>
          <cell r="Q26">
            <v>0</v>
          </cell>
          <cell r="R26">
            <v>0</v>
          </cell>
          <cell r="S26">
            <v>0</v>
          </cell>
          <cell r="T26" t="str">
            <v xml:space="preserve"> </v>
          </cell>
          <cell r="U26" t="str">
            <v xml:space="preserve"> </v>
          </cell>
        </row>
        <row r="27">
          <cell r="A27">
            <v>22</v>
          </cell>
          <cell r="B27">
            <v>30</v>
          </cell>
          <cell r="E27" t="str">
            <v xml:space="preserve"> </v>
          </cell>
          <cell r="F27">
            <v>0</v>
          </cell>
          <cell r="G27">
            <v>0</v>
          </cell>
          <cell r="H27">
            <v>0</v>
          </cell>
          <cell r="I27">
            <v>0</v>
          </cell>
          <cell r="J27">
            <v>0</v>
          </cell>
          <cell r="L27">
            <v>0</v>
          </cell>
          <cell r="M27">
            <v>0</v>
          </cell>
          <cell r="N27">
            <v>0</v>
          </cell>
          <cell r="O27">
            <v>0</v>
          </cell>
          <cell r="P27">
            <v>0</v>
          </cell>
          <cell r="Q27">
            <v>0</v>
          </cell>
          <cell r="R27">
            <v>0</v>
          </cell>
          <cell r="S27">
            <v>0</v>
          </cell>
          <cell r="T27" t="str">
            <v xml:space="preserve"> </v>
          </cell>
          <cell r="U27" t="str">
            <v xml:space="preserve"> </v>
          </cell>
        </row>
        <row r="28">
          <cell r="A28">
            <v>23</v>
          </cell>
          <cell r="B28">
            <v>32</v>
          </cell>
          <cell r="E28" t="str">
            <v xml:space="preserve"> </v>
          </cell>
          <cell r="F28">
            <v>0</v>
          </cell>
          <cell r="G28">
            <v>0</v>
          </cell>
          <cell r="H28">
            <v>0</v>
          </cell>
          <cell r="I28">
            <v>0</v>
          </cell>
          <cell r="J28">
            <v>0</v>
          </cell>
          <cell r="L28">
            <v>0</v>
          </cell>
          <cell r="M28">
            <v>0</v>
          </cell>
          <cell r="N28">
            <v>0</v>
          </cell>
          <cell r="O28">
            <v>0</v>
          </cell>
          <cell r="P28">
            <v>0</v>
          </cell>
          <cell r="Q28">
            <v>0</v>
          </cell>
          <cell r="R28">
            <v>0</v>
          </cell>
          <cell r="S28">
            <v>0</v>
          </cell>
          <cell r="T28" t="str">
            <v xml:space="preserve"> </v>
          </cell>
          <cell r="U28" t="str">
            <v xml:space="preserve"> </v>
          </cell>
        </row>
        <row r="29">
          <cell r="A29">
            <v>24</v>
          </cell>
          <cell r="B29">
            <v>34</v>
          </cell>
          <cell r="E29" t="str">
            <v xml:space="preserve"> </v>
          </cell>
          <cell r="F29">
            <v>0</v>
          </cell>
          <cell r="G29">
            <v>0</v>
          </cell>
          <cell r="H29">
            <v>0</v>
          </cell>
          <cell r="I29">
            <v>0</v>
          </cell>
          <cell r="J29">
            <v>0</v>
          </cell>
          <cell r="L29">
            <v>0</v>
          </cell>
          <cell r="M29">
            <v>0</v>
          </cell>
          <cell r="N29">
            <v>0</v>
          </cell>
          <cell r="O29">
            <v>0</v>
          </cell>
          <cell r="P29">
            <v>0</v>
          </cell>
          <cell r="Q29">
            <v>0</v>
          </cell>
          <cell r="R29">
            <v>0</v>
          </cell>
          <cell r="S29">
            <v>0</v>
          </cell>
          <cell r="T29" t="str">
            <v xml:space="preserve"> </v>
          </cell>
          <cell r="U29" t="str">
            <v xml:space="preserve"> </v>
          </cell>
        </row>
        <row r="30">
          <cell r="A30">
            <v>25</v>
          </cell>
          <cell r="B30">
            <v>36</v>
          </cell>
          <cell r="E30" t="str">
            <v xml:space="preserve"> </v>
          </cell>
          <cell r="F30">
            <v>0</v>
          </cell>
          <cell r="G30">
            <v>0</v>
          </cell>
          <cell r="H30">
            <v>0</v>
          </cell>
          <cell r="I30">
            <v>0</v>
          </cell>
          <cell r="J30">
            <v>0</v>
          </cell>
          <cell r="L30">
            <v>0</v>
          </cell>
          <cell r="M30">
            <v>0</v>
          </cell>
          <cell r="N30">
            <v>0</v>
          </cell>
          <cell r="O30">
            <v>0</v>
          </cell>
          <cell r="P30">
            <v>0</v>
          </cell>
          <cell r="Q30">
            <v>0</v>
          </cell>
          <cell r="R30">
            <v>0</v>
          </cell>
          <cell r="S30">
            <v>0</v>
          </cell>
          <cell r="T30" t="str">
            <v xml:space="preserve"> </v>
          </cell>
          <cell r="U30" t="str">
            <v xml:space="preserve"> </v>
          </cell>
        </row>
        <row r="31">
          <cell r="A31">
            <v>26</v>
          </cell>
          <cell r="B31">
            <v>38</v>
          </cell>
          <cell r="E31" t="str">
            <v xml:space="preserve"> </v>
          </cell>
          <cell r="F31">
            <v>0</v>
          </cell>
          <cell r="G31">
            <v>0</v>
          </cell>
          <cell r="H31">
            <v>0</v>
          </cell>
          <cell r="I31">
            <v>0</v>
          </cell>
          <cell r="J31">
            <v>0</v>
          </cell>
          <cell r="L31">
            <v>0</v>
          </cell>
          <cell r="M31">
            <v>0</v>
          </cell>
          <cell r="N31">
            <v>0</v>
          </cell>
          <cell r="O31">
            <v>0</v>
          </cell>
          <cell r="P31">
            <v>0</v>
          </cell>
          <cell r="Q31">
            <v>0</v>
          </cell>
          <cell r="R31">
            <v>0</v>
          </cell>
          <cell r="S31">
            <v>0</v>
          </cell>
          <cell r="T31" t="str">
            <v xml:space="preserve"> </v>
          </cell>
          <cell r="U31" t="str">
            <v xml:space="preserve"> </v>
          </cell>
        </row>
        <row r="32">
          <cell r="A32">
            <v>27</v>
          </cell>
          <cell r="B32">
            <v>40</v>
          </cell>
          <cell r="E32" t="str">
            <v xml:space="preserve"> </v>
          </cell>
          <cell r="F32">
            <v>0</v>
          </cell>
          <cell r="G32">
            <v>0</v>
          </cell>
          <cell r="H32">
            <v>0</v>
          </cell>
          <cell r="I32">
            <v>0</v>
          </cell>
          <cell r="J32">
            <v>0</v>
          </cell>
          <cell r="L32">
            <v>0</v>
          </cell>
          <cell r="M32">
            <v>0</v>
          </cell>
          <cell r="N32">
            <v>0</v>
          </cell>
          <cell r="O32">
            <v>0</v>
          </cell>
          <cell r="P32">
            <v>0</v>
          </cell>
          <cell r="Q32">
            <v>0</v>
          </cell>
          <cell r="R32">
            <v>0</v>
          </cell>
          <cell r="S32">
            <v>0</v>
          </cell>
          <cell r="T32" t="str">
            <v xml:space="preserve"> </v>
          </cell>
          <cell r="U32" t="str">
            <v xml:space="preserve"> </v>
          </cell>
        </row>
        <row r="33">
          <cell r="A33">
            <v>28</v>
          </cell>
          <cell r="B33">
            <v>42</v>
          </cell>
          <cell r="E33" t="str">
            <v xml:space="preserve"> </v>
          </cell>
          <cell r="F33">
            <v>0</v>
          </cell>
          <cell r="G33">
            <v>0</v>
          </cell>
          <cell r="H33">
            <v>0</v>
          </cell>
          <cell r="I33">
            <v>0</v>
          </cell>
          <cell r="J33">
            <v>0</v>
          </cell>
          <cell r="L33">
            <v>0</v>
          </cell>
          <cell r="M33">
            <v>0</v>
          </cell>
          <cell r="N33">
            <v>0</v>
          </cell>
          <cell r="O33">
            <v>0</v>
          </cell>
          <cell r="P33">
            <v>0</v>
          </cell>
          <cell r="Q33">
            <v>0</v>
          </cell>
          <cell r="R33">
            <v>0</v>
          </cell>
          <cell r="S33">
            <v>0</v>
          </cell>
          <cell r="T33" t="str">
            <v xml:space="preserve"> </v>
          </cell>
          <cell r="U33" t="str">
            <v xml:space="preserve"> </v>
          </cell>
        </row>
        <row r="34">
          <cell r="A34">
            <v>29</v>
          </cell>
          <cell r="B34">
            <v>44</v>
          </cell>
          <cell r="E34" t="str">
            <v xml:space="preserve"> </v>
          </cell>
          <cell r="F34">
            <v>0</v>
          </cell>
          <cell r="G34">
            <v>0</v>
          </cell>
          <cell r="H34">
            <v>0</v>
          </cell>
          <cell r="I34">
            <v>0</v>
          </cell>
          <cell r="J34">
            <v>0</v>
          </cell>
          <cell r="L34">
            <v>0</v>
          </cell>
          <cell r="M34">
            <v>0</v>
          </cell>
          <cell r="N34">
            <v>0</v>
          </cell>
          <cell r="O34">
            <v>0</v>
          </cell>
          <cell r="P34">
            <v>0</v>
          </cell>
          <cell r="Q34">
            <v>0</v>
          </cell>
          <cell r="R34">
            <v>0</v>
          </cell>
          <cell r="S34">
            <v>0</v>
          </cell>
          <cell r="T34" t="str">
            <v xml:space="preserve"> </v>
          </cell>
          <cell r="U34" t="str">
            <v xml:space="preserve"> </v>
          </cell>
        </row>
        <row r="35">
          <cell r="A35">
            <v>30</v>
          </cell>
          <cell r="B35">
            <v>46</v>
          </cell>
          <cell r="E35" t="str">
            <v xml:space="preserve"> </v>
          </cell>
          <cell r="F35">
            <v>0</v>
          </cell>
          <cell r="G35">
            <v>0</v>
          </cell>
          <cell r="H35">
            <v>0</v>
          </cell>
          <cell r="I35">
            <v>0</v>
          </cell>
          <cell r="J35">
            <v>0</v>
          </cell>
          <cell r="L35">
            <v>0</v>
          </cell>
          <cell r="M35">
            <v>0</v>
          </cell>
          <cell r="N35">
            <v>0</v>
          </cell>
          <cell r="O35">
            <v>0</v>
          </cell>
          <cell r="P35">
            <v>0</v>
          </cell>
          <cell r="Q35">
            <v>0</v>
          </cell>
          <cell r="R35">
            <v>0</v>
          </cell>
          <cell r="S35">
            <v>0</v>
          </cell>
          <cell r="T35" t="str">
            <v xml:space="preserve"> </v>
          </cell>
          <cell r="U35" t="str">
            <v xml:space="preserve"> </v>
          </cell>
        </row>
        <row r="36">
          <cell r="A36">
            <v>31</v>
          </cell>
          <cell r="B36">
            <v>48</v>
          </cell>
          <cell r="E36" t="str">
            <v xml:space="preserve"> </v>
          </cell>
          <cell r="F36">
            <v>0</v>
          </cell>
          <cell r="G36">
            <v>0</v>
          </cell>
          <cell r="H36">
            <v>0</v>
          </cell>
          <cell r="I36">
            <v>0</v>
          </cell>
          <cell r="J36">
            <v>0</v>
          </cell>
          <cell r="L36">
            <v>0</v>
          </cell>
          <cell r="M36">
            <v>0</v>
          </cell>
          <cell r="N36">
            <v>0</v>
          </cell>
          <cell r="O36">
            <v>0</v>
          </cell>
          <cell r="P36">
            <v>0</v>
          </cell>
          <cell r="Q36">
            <v>0</v>
          </cell>
          <cell r="R36">
            <v>0</v>
          </cell>
          <cell r="S36">
            <v>0</v>
          </cell>
          <cell r="T36" t="str">
            <v xml:space="preserve"> </v>
          </cell>
          <cell r="U36" t="str">
            <v xml:space="preserve"> </v>
          </cell>
        </row>
        <row r="37">
          <cell r="A37">
            <v>32</v>
          </cell>
          <cell r="B37">
            <v>52</v>
          </cell>
          <cell r="E37" t="str">
            <v xml:space="preserve"> </v>
          </cell>
          <cell r="F37">
            <v>0</v>
          </cell>
          <cell r="G37">
            <v>0</v>
          </cell>
          <cell r="H37">
            <v>0</v>
          </cell>
          <cell r="I37">
            <v>0</v>
          </cell>
          <cell r="J37">
            <v>0</v>
          </cell>
          <cell r="L37">
            <v>0</v>
          </cell>
          <cell r="M37">
            <v>0</v>
          </cell>
          <cell r="N37">
            <v>0</v>
          </cell>
          <cell r="O37">
            <v>0</v>
          </cell>
          <cell r="P37">
            <v>0</v>
          </cell>
          <cell r="Q37">
            <v>0</v>
          </cell>
          <cell r="R37">
            <v>0</v>
          </cell>
          <cell r="S37">
            <v>0</v>
          </cell>
          <cell r="T37" t="str">
            <v xml:space="preserve"> </v>
          </cell>
          <cell r="U37" t="str">
            <v xml:space="preserve"> </v>
          </cell>
        </row>
        <row r="38">
          <cell r="A38">
            <v>33</v>
          </cell>
          <cell r="B38">
            <v>56</v>
          </cell>
          <cell r="E38" t="str">
            <v xml:space="preserve"> </v>
          </cell>
          <cell r="F38">
            <v>0</v>
          </cell>
          <cell r="G38">
            <v>0</v>
          </cell>
          <cell r="H38">
            <v>0</v>
          </cell>
          <cell r="I38">
            <v>0</v>
          </cell>
          <cell r="J38">
            <v>0</v>
          </cell>
          <cell r="L38">
            <v>0</v>
          </cell>
          <cell r="M38">
            <v>0</v>
          </cell>
          <cell r="N38">
            <v>0</v>
          </cell>
          <cell r="O38">
            <v>0</v>
          </cell>
          <cell r="P38">
            <v>0</v>
          </cell>
          <cell r="Q38">
            <v>0</v>
          </cell>
          <cell r="R38">
            <v>0</v>
          </cell>
          <cell r="S38">
            <v>0</v>
          </cell>
          <cell r="T38" t="str">
            <v xml:space="preserve"> </v>
          </cell>
          <cell r="U38" t="str">
            <v xml:space="preserve"> </v>
          </cell>
        </row>
        <row r="39">
          <cell r="A39">
            <v>34</v>
          </cell>
          <cell r="B39">
            <v>60</v>
          </cell>
          <cell r="E39" t="str">
            <v xml:space="preserve"> </v>
          </cell>
          <cell r="F39">
            <v>0</v>
          </cell>
          <cell r="G39">
            <v>0</v>
          </cell>
          <cell r="H39">
            <v>0</v>
          </cell>
          <cell r="I39">
            <v>0</v>
          </cell>
          <cell r="J39">
            <v>0</v>
          </cell>
          <cell r="L39">
            <v>0</v>
          </cell>
          <cell r="M39">
            <v>0</v>
          </cell>
          <cell r="N39">
            <v>0</v>
          </cell>
          <cell r="O39">
            <v>0</v>
          </cell>
          <cell r="P39">
            <v>0</v>
          </cell>
          <cell r="Q39">
            <v>0</v>
          </cell>
          <cell r="R39">
            <v>0</v>
          </cell>
          <cell r="S39">
            <v>0</v>
          </cell>
          <cell r="T39" t="str">
            <v xml:space="preserve"> </v>
          </cell>
          <cell r="U39" t="str">
            <v xml:space="preserve"> </v>
          </cell>
        </row>
        <row r="40">
          <cell r="A40">
            <v>35</v>
          </cell>
          <cell r="B40">
            <v>64</v>
          </cell>
          <cell r="E40" t="str">
            <v xml:space="preserve"> </v>
          </cell>
          <cell r="F40">
            <v>0</v>
          </cell>
          <cell r="G40">
            <v>0</v>
          </cell>
          <cell r="H40">
            <v>0</v>
          </cell>
          <cell r="I40">
            <v>0</v>
          </cell>
          <cell r="J40">
            <v>0</v>
          </cell>
          <cell r="L40">
            <v>0</v>
          </cell>
          <cell r="M40">
            <v>0</v>
          </cell>
          <cell r="N40">
            <v>0</v>
          </cell>
          <cell r="O40">
            <v>0</v>
          </cell>
          <cell r="P40">
            <v>0</v>
          </cell>
          <cell r="Q40">
            <v>0</v>
          </cell>
          <cell r="R40">
            <v>0</v>
          </cell>
          <cell r="S40">
            <v>0</v>
          </cell>
          <cell r="T40" t="str">
            <v xml:space="preserve"> </v>
          </cell>
          <cell r="U40" t="str">
            <v xml:space="preserve"> </v>
          </cell>
        </row>
        <row r="41">
          <cell r="A41">
            <v>36</v>
          </cell>
          <cell r="B41">
            <v>68</v>
          </cell>
          <cell r="E41" t="str">
            <v xml:space="preserve"> </v>
          </cell>
          <cell r="F41">
            <v>0</v>
          </cell>
          <cell r="G41">
            <v>0</v>
          </cell>
          <cell r="H41">
            <v>0</v>
          </cell>
          <cell r="I41">
            <v>0</v>
          </cell>
          <cell r="J41">
            <v>0</v>
          </cell>
          <cell r="L41">
            <v>0</v>
          </cell>
          <cell r="M41">
            <v>0</v>
          </cell>
          <cell r="N41">
            <v>0</v>
          </cell>
          <cell r="O41">
            <v>0</v>
          </cell>
          <cell r="P41">
            <v>0</v>
          </cell>
          <cell r="Q41">
            <v>0</v>
          </cell>
          <cell r="R41">
            <v>0</v>
          </cell>
          <cell r="S41">
            <v>0</v>
          </cell>
          <cell r="T41" t="str">
            <v xml:space="preserve"> </v>
          </cell>
          <cell r="U41" t="str">
            <v xml:space="preserve"> </v>
          </cell>
        </row>
        <row r="42">
          <cell r="A42">
            <v>37</v>
          </cell>
          <cell r="B42">
            <v>72</v>
          </cell>
          <cell r="E42" t="str">
            <v xml:space="preserve"> </v>
          </cell>
          <cell r="F42">
            <v>0</v>
          </cell>
          <cell r="G42">
            <v>0</v>
          </cell>
          <cell r="H42">
            <v>0</v>
          </cell>
          <cell r="I42">
            <v>0</v>
          </cell>
          <cell r="J42">
            <v>0</v>
          </cell>
          <cell r="L42">
            <v>0</v>
          </cell>
          <cell r="M42">
            <v>0</v>
          </cell>
          <cell r="N42">
            <v>0</v>
          </cell>
          <cell r="O42">
            <v>0</v>
          </cell>
          <cell r="P42">
            <v>0</v>
          </cell>
          <cell r="Q42">
            <v>0</v>
          </cell>
          <cell r="R42">
            <v>0</v>
          </cell>
          <cell r="S42">
            <v>0</v>
          </cell>
          <cell r="T42" t="str">
            <v xml:space="preserve"> </v>
          </cell>
          <cell r="U42" t="str">
            <v xml:space="preserve"> </v>
          </cell>
        </row>
        <row r="43">
          <cell r="A43">
            <v>38</v>
          </cell>
          <cell r="B43">
            <v>76</v>
          </cell>
          <cell r="E43" t="str">
            <v xml:space="preserve"> </v>
          </cell>
          <cell r="F43">
            <v>0</v>
          </cell>
          <cell r="G43">
            <v>0</v>
          </cell>
          <cell r="H43">
            <v>0</v>
          </cell>
          <cell r="I43">
            <v>0</v>
          </cell>
          <cell r="J43">
            <v>0</v>
          </cell>
          <cell r="L43">
            <v>0</v>
          </cell>
          <cell r="M43">
            <v>0</v>
          </cell>
          <cell r="N43">
            <v>0</v>
          </cell>
          <cell r="O43">
            <v>0</v>
          </cell>
          <cell r="P43">
            <v>0</v>
          </cell>
          <cell r="Q43">
            <v>0</v>
          </cell>
          <cell r="R43">
            <v>0</v>
          </cell>
          <cell r="S43">
            <v>0</v>
          </cell>
          <cell r="T43" t="str">
            <v xml:space="preserve"> </v>
          </cell>
          <cell r="U43" t="str">
            <v xml:space="preserve"> </v>
          </cell>
        </row>
        <row r="44">
          <cell r="A44">
            <v>39</v>
          </cell>
          <cell r="B44">
            <v>80</v>
          </cell>
          <cell r="E44" t="str">
            <v xml:space="preserve"> </v>
          </cell>
          <cell r="F44">
            <v>0</v>
          </cell>
          <cell r="G44">
            <v>0</v>
          </cell>
          <cell r="H44">
            <v>0</v>
          </cell>
          <cell r="I44">
            <v>0</v>
          </cell>
          <cell r="J44">
            <v>0</v>
          </cell>
          <cell r="L44">
            <v>0</v>
          </cell>
          <cell r="M44">
            <v>0</v>
          </cell>
          <cell r="N44">
            <v>0</v>
          </cell>
          <cell r="O44">
            <v>0</v>
          </cell>
          <cell r="P44">
            <v>0</v>
          </cell>
          <cell r="Q44">
            <v>0</v>
          </cell>
          <cell r="R44">
            <v>0</v>
          </cell>
          <cell r="S44">
            <v>0</v>
          </cell>
          <cell r="T44" t="str">
            <v xml:space="preserve"> </v>
          </cell>
          <cell r="U44" t="str">
            <v xml:space="preserve"> </v>
          </cell>
        </row>
        <row r="45">
          <cell r="A45" t="str">
            <v>AVE.</v>
          </cell>
          <cell r="B45" t="str">
            <v xml:space="preserve"> </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xml:space="preserve"> </v>
          </cell>
          <cell r="U45" t="str">
            <v xml:space="preserve"> </v>
          </cell>
        </row>
        <row r="47">
          <cell r="A47" t="str">
            <v>*** Reference Paper : Predict Fittings For Piping Systems ***</v>
          </cell>
          <cell r="K47" t="str">
            <v>Fc = 0.25  Utility Supply Lines, OSBL</v>
          </cell>
          <cell r="R47" t="str">
            <v>Fc = 2.00  Manifold Type Piping</v>
          </cell>
        </row>
        <row r="48">
          <cell r="D48" t="str">
            <v xml:space="preserve">   By William B. Hooper , Monsanto Co.</v>
          </cell>
          <cell r="K48" t="str">
            <v xml:space="preserve">        (PIPE JOINT FACTOR Fp = 100%)</v>
          </cell>
          <cell r="R48" t="str">
            <v xml:space="preserve">        (PIPE JOINT FACTOR Fp = 0%)</v>
          </cell>
        </row>
        <row r="49">
          <cell r="K49" t="str">
            <v>Fc = 0.50  Long, Straight Piping Run</v>
          </cell>
          <cell r="R49" t="str">
            <v>Fc = 4.00  Very Complex Manifolds</v>
          </cell>
        </row>
        <row r="50">
          <cell r="A50" t="str">
            <v>The number and types of pipe fittings can be estimated by this method</v>
          </cell>
          <cell r="K50" t="str">
            <v xml:space="preserve">        (PIPE JOINT FACTOR Fp = 100%)</v>
          </cell>
          <cell r="R50" t="str">
            <v xml:space="preserve">        (PIPE JOINT FACTOR Fp = 0%)</v>
          </cell>
        </row>
        <row r="51">
          <cell r="A51" t="str">
            <v>long before the piping isometrics are done. Pipe size and a general idea</v>
          </cell>
          <cell r="K51" t="str">
            <v>Fc = 1.00  Normal Piping</v>
          </cell>
        </row>
        <row r="52">
          <cell r="A52" t="str">
            <v>of the system's complexity are all that is needed.</v>
          </cell>
          <cell r="K52" t="str">
            <v xml:space="preserve">        (PIPE JOINT FACTOR Fp = 10%)</v>
          </cell>
        </row>
      </sheetData>
      <sheetData sheetId="3"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L cau"/>
      <sheetName val="DT cau"/>
      <sheetName val="PTN"/>
      <sheetName val="Lang co"/>
      <sheetName val="BanThachPhuyen"/>
      <sheetName val="Sheet1"/>
      <sheetName val="BanThachTong"/>
      <sheetName val="HE NOI"/>
      <sheetName val="DCV"/>
      <sheetName val="DT DCV"/>
      <sheetName val="THDCV"/>
      <sheetName val="BanThach."/>
      <sheetName val="Dgia"/>
      <sheetName val="dtct cong"/>
      <sheetName val="ESTI."/>
      <sheetName val="DI-ES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2">
          <cell r="A12">
            <v>1</v>
          </cell>
          <cell r="B12" t="str">
            <v>VD</v>
          </cell>
          <cell r="C12" t="str">
            <v>L¾p ®Æt sµn gç
installation of wooden platform</v>
          </cell>
          <cell r="D12" t="str">
            <v xml:space="preserve">m </v>
          </cell>
          <cell r="J12">
            <v>21125.153600000001</v>
          </cell>
          <cell r="K12">
            <v>1387.8000000000002</v>
          </cell>
          <cell r="L12">
            <v>0</v>
          </cell>
        </row>
        <row r="13">
          <cell r="C13" t="str">
            <v>a- VËt liÖu (Material ):</v>
          </cell>
        </row>
        <row r="14">
          <cell r="C14" t="str">
            <v>Gç v¸n (Timber plank)</v>
          </cell>
          <cell r="D14" t="str">
            <v>m3</v>
          </cell>
          <cell r="E14">
            <v>7.7600000000000004E-3</v>
          </cell>
          <cell r="F14">
            <v>2636360</v>
          </cell>
          <cell r="J14">
            <v>20458.153600000001</v>
          </cell>
        </row>
        <row r="15">
          <cell r="C15" t="str">
            <v>§inh(Snail)</v>
          </cell>
          <cell r="D15" t="str">
            <v>kg</v>
          </cell>
          <cell r="E15">
            <v>0.1</v>
          </cell>
          <cell r="F15">
            <v>6670</v>
          </cell>
          <cell r="J15">
            <v>667</v>
          </cell>
        </row>
        <row r="16">
          <cell r="C16" t="str">
            <v>b- Nh©n c«ng (Labour ):</v>
          </cell>
        </row>
        <row r="17">
          <cell r="C17" t="str">
            <v>Nh©n c«ng bËc 3/7:
Worker, grade 3/7 :</v>
          </cell>
          <cell r="D17" t="str">
            <v>c«ng
Workday</v>
          </cell>
          <cell r="E17">
            <v>0.1</v>
          </cell>
          <cell r="F17">
            <v>13878</v>
          </cell>
          <cell r="K17">
            <v>1387.8000000000002</v>
          </cell>
        </row>
        <row r="18">
          <cell r="A18">
            <v>2</v>
          </cell>
          <cell r="B18" t="str">
            <v>VD</v>
          </cell>
          <cell r="C18" t="str">
            <v>Th¸o dì sµn gç
Dismantling of wooden platform</v>
          </cell>
          <cell r="D18" t="str">
            <v>m</v>
          </cell>
          <cell r="K18">
            <v>1461.1000000000001</v>
          </cell>
        </row>
        <row r="19">
          <cell r="C19" t="str">
            <v>b- Nh©n c«ng (Labour ):</v>
          </cell>
        </row>
        <row r="20">
          <cell r="C20" t="str">
            <v>Nh©n c«ng bËc 3.5/7:
Worker, grade 3.5/7 :</v>
          </cell>
          <cell r="D20" t="str">
            <v>c«ng 
Workday</v>
          </cell>
          <cell r="E20">
            <v>0.1</v>
          </cell>
          <cell r="F20">
            <v>14611</v>
          </cell>
          <cell r="K20">
            <v>1461.1000000000001</v>
          </cell>
        </row>
        <row r="21">
          <cell r="A21">
            <v>3</v>
          </cell>
          <cell r="B21" t="str">
            <v>VD</v>
          </cell>
          <cell r="C21" t="str">
            <v>C«ng nh©n ®­a thiÕt bÞ khoan lªn sµn gç 
Hauling drilling equipment to wooden platform</v>
          </cell>
          <cell r="D21" t="str">
            <v>lÇn</v>
          </cell>
          <cell r="K21">
            <v>4821.63</v>
          </cell>
        </row>
        <row r="22">
          <cell r="C22" t="str">
            <v>b- Nh©n c«ng (Labour ):</v>
          </cell>
        </row>
        <row r="23">
          <cell r="C23" t="str">
            <v>Nh©n c«ng bËc 3.5/7:
Worker, grade 3.5/7 :</v>
          </cell>
          <cell r="D23" t="str">
            <v>c«ng 
Workday</v>
          </cell>
          <cell r="E23">
            <v>0.33</v>
          </cell>
          <cell r="F23">
            <v>14611</v>
          </cell>
          <cell r="K23">
            <v>4821.63</v>
          </cell>
        </row>
        <row r="24">
          <cell r="A24">
            <v>4</v>
          </cell>
          <cell r="B24" t="str">
            <v>VD</v>
          </cell>
          <cell r="C24" t="str">
            <v xml:space="preserve">C«ng nh©n ®Èy thiÕt bÞ khoan
Pushing drilling equipment </v>
          </cell>
          <cell r="D24" t="str">
            <v>m</v>
          </cell>
          <cell r="K24">
            <v>305.31599999999997</v>
          </cell>
        </row>
        <row r="25">
          <cell r="C25" t="str">
            <v>b- Nh©n c«ng (Labour ):</v>
          </cell>
        </row>
        <row r="26">
          <cell r="C26" t="str">
            <v>Nh©n c«ng bËc 3.5/7:
Worker, grade 3.5/7 :</v>
          </cell>
          <cell r="D26" t="str">
            <v>c«ng 
Workday</v>
          </cell>
          <cell r="E26">
            <v>2.1999999999999999E-2</v>
          </cell>
          <cell r="F26">
            <v>13878</v>
          </cell>
          <cell r="K26">
            <v>305.31599999999997</v>
          </cell>
        </row>
        <row r="27">
          <cell r="A27">
            <v>5</v>
          </cell>
          <cell r="B27" t="str">
            <v>BB.1323</v>
          </cell>
          <cell r="C27" t="str">
            <v>San mÆt b»ng lµm sµn gç
Levelling for wooden platform</v>
          </cell>
          <cell r="D27" t="str">
            <v>m3</v>
          </cell>
          <cell r="K27">
            <v>14559.480000000001</v>
          </cell>
        </row>
        <row r="28">
          <cell r="C28" t="str">
            <v>b- Nh©n c«ng (Labour ):</v>
          </cell>
        </row>
        <row r="29">
          <cell r="C29" t="str">
            <v>Nh©n c«ng bËc 3.5/7:
Worker, grade 3.5/7 :</v>
          </cell>
          <cell r="D29" t="str">
            <v>c«ng 
Workday</v>
          </cell>
          <cell r="E29">
            <v>1.08</v>
          </cell>
          <cell r="F29">
            <v>13481</v>
          </cell>
          <cell r="K29">
            <v>14559.480000000001</v>
          </cell>
        </row>
        <row r="30">
          <cell r="A30">
            <v>6</v>
          </cell>
          <cell r="B30" t="str">
            <v>AA.1123</v>
          </cell>
          <cell r="C30" t="str">
            <v>Ph¸t quang tuyÕn
Clearance</v>
          </cell>
          <cell r="D30" t="str">
            <v>100m2</v>
          </cell>
          <cell r="K30">
            <v>29282.579999999998</v>
          </cell>
        </row>
        <row r="31">
          <cell r="C31" t="str">
            <v>b- Nh©n c«ng (Labour ):</v>
          </cell>
        </row>
        <row r="32">
          <cell r="C32" t="str">
            <v>Nh©n c«ng bËc 3.5/7:
Worker, grade 3.5/7 :</v>
          </cell>
          <cell r="D32" t="str">
            <v xml:space="preserve">c«ng </v>
          </cell>
          <cell r="E32">
            <v>2.11</v>
          </cell>
          <cell r="F32">
            <v>13878</v>
          </cell>
          <cell r="K32">
            <v>29282.579999999998</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
      <sheetName val="giagoc"/>
      <sheetName val="tra-vat-lieu"/>
      <sheetName val="CVC"/>
      <sheetName val="ptdg "/>
      <sheetName val="Duong-tk"/>
      <sheetName val="THd-tk"/>
      <sheetName val="Duong-tc"/>
      <sheetName val="ptke"/>
      <sheetName val="tonghop-tk"/>
      <sheetName val="Sheet1"/>
      <sheetName val="dtke-tc"/>
      <sheetName val="TH-tc"/>
      <sheetName val="THop-TC"/>
      <sheetName val="XL4Poppy"/>
      <sheetName val="Congty"/>
      <sheetName val="VPPN"/>
      <sheetName val="XN74"/>
      <sheetName val="XN54"/>
      <sheetName val="XN33"/>
      <sheetName val="NK96"/>
      <sheetName val="XL4Test5"/>
      <sheetName val="ESTI."/>
      <sheetName val="DI-ESTI"/>
      <sheetName val="PhaDoMong"/>
    </sheetNames>
    <sheetDataSet>
      <sheetData sheetId="0" refreshError="1"/>
      <sheetData sheetId="1" refreshError="1"/>
      <sheetData sheetId="2" refreshError="1"/>
      <sheetData sheetId="3" refreshError="1"/>
      <sheetData sheetId="4" refreshError="1">
        <row r="9">
          <cell r="E9" t="str">
            <v>V÷a bª t«ng M150 ®¸ 4x6</v>
          </cell>
          <cell r="F9" t="str">
            <v>m3</v>
          </cell>
          <cell r="H9" t="str">
            <v/>
          </cell>
        </row>
        <row r="10">
          <cell r="E10" t="str">
            <v>a - VËt liÖu :</v>
          </cell>
          <cell r="I10">
            <v>334497.38052619045</v>
          </cell>
        </row>
        <row r="11">
          <cell r="E11" t="str">
            <v>Xim¨ng PC-300</v>
          </cell>
          <cell r="F11" t="str">
            <v>kg</v>
          </cell>
          <cell r="G11">
            <v>250</v>
          </cell>
          <cell r="H11">
            <v>837.51123809523801</v>
          </cell>
          <cell r="I11">
            <v>209377.8095238095</v>
          </cell>
        </row>
        <row r="12">
          <cell r="E12" t="str">
            <v>C¸t vµng</v>
          </cell>
          <cell r="F12" t="str">
            <v>m3</v>
          </cell>
          <cell r="G12">
            <v>0.499</v>
          </cell>
          <cell r="H12">
            <v>86414.866666666654</v>
          </cell>
          <cell r="I12">
            <v>43121.018466666661</v>
          </cell>
        </row>
        <row r="13">
          <cell r="E13" t="str">
            <v>§¸ d¨m 4x6</v>
          </cell>
          <cell r="F13" t="str">
            <v>m3</v>
          </cell>
          <cell r="G13">
            <v>0.89500000000000002</v>
          </cell>
          <cell r="H13">
            <v>90881.064285714267</v>
          </cell>
          <cell r="I13">
            <v>81338.552535714276</v>
          </cell>
        </row>
        <row r="14">
          <cell r="E14" t="str">
            <v>N­íc</v>
          </cell>
          <cell r="F14" t="str">
            <v>LÝt</v>
          </cell>
          <cell r="G14">
            <v>165</v>
          </cell>
          <cell r="H14">
            <v>4</v>
          </cell>
          <cell r="I14">
            <v>660</v>
          </cell>
        </row>
        <row r="15">
          <cell r="E15" t="str">
            <v>V÷a bª t«ng M100 ®¸ 4x6</v>
          </cell>
          <cell r="F15" t="str">
            <v>m3</v>
          </cell>
          <cell r="H15" t="str">
            <v/>
          </cell>
        </row>
        <row r="16">
          <cell r="E16" t="str">
            <v>a - VËt liÖu :</v>
          </cell>
          <cell r="I16">
            <v>291175.65006428573</v>
          </cell>
        </row>
        <row r="17">
          <cell r="E17" t="str">
            <v>Xim¨ng PC-300</v>
          </cell>
          <cell r="F17" t="str">
            <v>kg</v>
          </cell>
          <cell r="G17">
            <v>195</v>
          </cell>
          <cell r="H17">
            <v>837.51123809523801</v>
          </cell>
          <cell r="I17">
            <v>163314.69142857142</v>
          </cell>
        </row>
        <row r="18">
          <cell r="E18" t="str">
            <v>C¸t vµng</v>
          </cell>
          <cell r="F18" t="str">
            <v>m3</v>
          </cell>
          <cell r="G18">
            <v>0.51600000000000001</v>
          </cell>
          <cell r="H18">
            <v>86414.866666666654</v>
          </cell>
          <cell r="I18">
            <v>44590.071199999991</v>
          </cell>
        </row>
        <row r="19">
          <cell r="E19" t="str">
            <v>§¸ d¨m 4x6</v>
          </cell>
          <cell r="F19" t="str">
            <v>m3</v>
          </cell>
          <cell r="G19">
            <v>0.90900000000000003</v>
          </cell>
          <cell r="H19">
            <v>90881.064285714267</v>
          </cell>
          <cell r="I19">
            <v>82610.887435714278</v>
          </cell>
        </row>
        <row r="20">
          <cell r="E20" t="str">
            <v>N­íc</v>
          </cell>
          <cell r="F20" t="str">
            <v>LÝt</v>
          </cell>
          <cell r="G20">
            <v>165</v>
          </cell>
          <cell r="H20">
            <v>4</v>
          </cell>
          <cell r="I20">
            <v>660</v>
          </cell>
        </row>
        <row r="21">
          <cell r="E21" t="str">
            <v>V÷a bª t«ng M150 ®¸ 1x2</v>
          </cell>
          <cell r="F21" t="str">
            <v>m3</v>
          </cell>
          <cell r="H21" t="str">
            <v/>
          </cell>
          <cell r="J21">
            <v>411300.44179999991</v>
          </cell>
          <cell r="K21">
            <v>0</v>
          </cell>
          <cell r="L21">
            <v>0</v>
          </cell>
        </row>
        <row r="22">
          <cell r="E22" t="str">
            <v>a - VËt liÖu :</v>
          </cell>
          <cell r="I22">
            <v>411300.44179999991</v>
          </cell>
        </row>
        <row r="23">
          <cell r="E23" t="str">
            <v>Xim¨ng PC-300</v>
          </cell>
          <cell r="F23" t="str">
            <v>kg</v>
          </cell>
          <cell r="G23">
            <v>281</v>
          </cell>
          <cell r="H23">
            <v>837.51123809523801</v>
          </cell>
          <cell r="I23">
            <v>235340.65790476187</v>
          </cell>
          <cell r="J23">
            <v>235340.65790476187</v>
          </cell>
        </row>
        <row r="24">
          <cell r="E24" t="str">
            <v>C¸t vµng</v>
          </cell>
          <cell r="F24" t="str">
            <v>m3</v>
          </cell>
          <cell r="G24">
            <v>0.49299999999999999</v>
          </cell>
          <cell r="H24">
            <v>86414.866666666654</v>
          </cell>
          <cell r="I24">
            <v>42602.529266666657</v>
          </cell>
          <cell r="J24">
            <v>42602.529266666657</v>
          </cell>
        </row>
        <row r="25">
          <cell r="E25" t="str">
            <v>§¸ d¨m 1x2</v>
          </cell>
          <cell r="F25" t="str">
            <v>m3</v>
          </cell>
          <cell r="G25">
            <v>0.89100000000000001</v>
          </cell>
          <cell r="H25">
            <v>148840.91428571427</v>
          </cell>
          <cell r="I25">
            <v>132617.25462857142</v>
          </cell>
          <cell r="J25">
            <v>132617.25462857142</v>
          </cell>
        </row>
        <row r="26">
          <cell r="E26" t="str">
            <v>N­íc</v>
          </cell>
          <cell r="F26" t="str">
            <v>LÝt</v>
          </cell>
          <cell r="G26">
            <v>185</v>
          </cell>
          <cell r="H26">
            <v>4</v>
          </cell>
          <cell r="I26">
            <v>740</v>
          </cell>
          <cell r="J26">
            <v>740</v>
          </cell>
        </row>
        <row r="27">
          <cell r="E27" t="str">
            <v>V÷a bª t«ng M200 ®¸ 1x2</v>
          </cell>
          <cell r="F27" t="str">
            <v>m3</v>
          </cell>
          <cell r="H27" t="str">
            <v/>
          </cell>
          <cell r="J27">
            <v>458379.73863809521</v>
          </cell>
          <cell r="K27">
            <v>0</v>
          </cell>
          <cell r="L27">
            <v>0</v>
          </cell>
        </row>
        <row r="28">
          <cell r="E28" t="str">
            <v>a - VËt liÖu :</v>
          </cell>
          <cell r="I28">
            <v>458379.73863809521</v>
          </cell>
        </row>
        <row r="29">
          <cell r="E29" t="str">
            <v>Xim¨ng PC-300</v>
          </cell>
          <cell r="F29" t="str">
            <v>kg</v>
          </cell>
          <cell r="G29">
            <v>342</v>
          </cell>
          <cell r="H29">
            <v>837.51123809523801</v>
          </cell>
          <cell r="I29">
            <v>286428.84342857142</v>
          </cell>
          <cell r="J29">
            <v>286428.84342857142</v>
          </cell>
        </row>
        <row r="30">
          <cell r="E30" t="str">
            <v>C¸t vµng</v>
          </cell>
          <cell r="F30" t="str">
            <v>m3</v>
          </cell>
          <cell r="G30">
            <v>0.46899999999999997</v>
          </cell>
          <cell r="H30">
            <v>86414.866666666654</v>
          </cell>
          <cell r="I30">
            <v>40528.572466666657</v>
          </cell>
          <cell r="J30">
            <v>40528.572466666657</v>
          </cell>
        </row>
        <row r="31">
          <cell r="E31" t="str">
            <v>§¸ d¨m 1x2</v>
          </cell>
          <cell r="F31" t="str">
            <v>m3</v>
          </cell>
          <cell r="G31">
            <v>0.878</v>
          </cell>
          <cell r="H31">
            <v>148840.91428571427</v>
          </cell>
          <cell r="I31">
            <v>130682.32274285713</v>
          </cell>
          <cell r="J31">
            <v>130682.32274285713</v>
          </cell>
        </row>
        <row r="32">
          <cell r="E32" t="str">
            <v>N­íc</v>
          </cell>
          <cell r="F32" t="str">
            <v>LÝt</v>
          </cell>
          <cell r="G32">
            <v>185</v>
          </cell>
          <cell r="H32">
            <v>4</v>
          </cell>
          <cell r="I32">
            <v>740</v>
          </cell>
          <cell r="J32">
            <v>740</v>
          </cell>
        </row>
        <row r="33">
          <cell r="E33" t="str">
            <v>V÷a xi m¨ng M100</v>
          </cell>
          <cell r="F33" t="str">
            <v>m3</v>
          </cell>
          <cell r="H33" t="str">
            <v/>
          </cell>
          <cell r="J33">
            <v>417707.53178285714</v>
          </cell>
        </row>
        <row r="34">
          <cell r="E34" t="str">
            <v>a - VËt liÖu :</v>
          </cell>
          <cell r="I34">
            <v>417707.53178285714</v>
          </cell>
        </row>
        <row r="35">
          <cell r="E35" t="str">
            <v>Xim¨ng PC-300</v>
          </cell>
          <cell r="F35" t="str">
            <v>kg</v>
          </cell>
          <cell r="G35">
            <v>385.04</v>
          </cell>
          <cell r="H35">
            <v>837.51123809523801</v>
          </cell>
          <cell r="I35">
            <v>322475.32711619046</v>
          </cell>
          <cell r="J35">
            <v>322475.32711619046</v>
          </cell>
        </row>
        <row r="36">
          <cell r="E36" t="str">
            <v>C¸t vµng</v>
          </cell>
          <cell r="F36" t="str">
            <v>m3</v>
          </cell>
          <cell r="G36">
            <v>1.0900000000000001</v>
          </cell>
          <cell r="H36">
            <v>86414.866666666654</v>
          </cell>
          <cell r="I36">
            <v>94192.204666666657</v>
          </cell>
          <cell r="J36">
            <v>94192.204666666657</v>
          </cell>
        </row>
        <row r="37">
          <cell r="E37" t="str">
            <v>N­íc</v>
          </cell>
          <cell r="F37" t="str">
            <v>LÝt</v>
          </cell>
          <cell r="G37">
            <v>260</v>
          </cell>
          <cell r="H37">
            <v>4</v>
          </cell>
          <cell r="I37">
            <v>1040</v>
          </cell>
          <cell r="J37">
            <v>1040</v>
          </cell>
        </row>
        <row r="38">
          <cell r="E38" t="str">
            <v>V÷a xi m¨ng M75</v>
          </cell>
          <cell r="F38" t="str">
            <v>m3</v>
          </cell>
          <cell r="H38" t="str">
            <v/>
          </cell>
          <cell r="J38">
            <v>345753.10247999994</v>
          </cell>
        </row>
        <row r="39">
          <cell r="E39" t="str">
            <v>a - VËt liÖu :</v>
          </cell>
          <cell r="I39">
            <v>345753.10247999994</v>
          </cell>
        </row>
        <row r="40">
          <cell r="E40" t="str">
            <v>Xim¨ng PC-300</v>
          </cell>
          <cell r="F40" t="str">
            <v>kg</v>
          </cell>
          <cell r="G40">
            <v>296.02999999999997</v>
          </cell>
          <cell r="H40">
            <v>837.51123809523801</v>
          </cell>
          <cell r="I40">
            <v>247928.45181333329</v>
          </cell>
          <cell r="J40">
            <v>247928.45181333329</v>
          </cell>
        </row>
        <row r="41">
          <cell r="E41" t="str">
            <v>C¸t vµng</v>
          </cell>
          <cell r="F41" t="str">
            <v>m3</v>
          </cell>
          <cell r="G41">
            <v>1.1200000000000001</v>
          </cell>
          <cell r="H41">
            <v>86414.866666666654</v>
          </cell>
          <cell r="I41">
            <v>96784.650666666668</v>
          </cell>
          <cell r="J41">
            <v>96784.650666666668</v>
          </cell>
        </row>
        <row r="42">
          <cell r="E42" t="str">
            <v>N­íc</v>
          </cell>
          <cell r="F42" t="str">
            <v>LÝt</v>
          </cell>
          <cell r="G42">
            <v>260</v>
          </cell>
          <cell r="H42">
            <v>4</v>
          </cell>
          <cell r="I42">
            <v>1040</v>
          </cell>
          <cell r="J42">
            <v>1040</v>
          </cell>
        </row>
        <row r="43">
          <cell r="E43" t="str">
            <v>Thµnh phÇn BTN h¹t th«</v>
          </cell>
          <cell r="F43" t="str">
            <v>TÊn</v>
          </cell>
          <cell r="J43">
            <v>280752.64937510475</v>
          </cell>
        </row>
        <row r="44">
          <cell r="E44" t="str">
            <v>a - VËt liÖu :</v>
          </cell>
          <cell r="I44">
            <v>280752.64937510475</v>
          </cell>
        </row>
        <row r="45">
          <cell r="E45" t="str">
            <v>§¸ d¨m 1x2 (33%)</v>
          </cell>
          <cell r="F45" t="str">
            <v>m3</v>
          </cell>
          <cell r="G45">
            <v>0.2112</v>
          </cell>
          <cell r="H45">
            <v>159647.84761904762</v>
          </cell>
          <cell r="I45">
            <v>33717.625417142859</v>
          </cell>
          <cell r="J45">
            <v>33717.625417142859</v>
          </cell>
        </row>
        <row r="46">
          <cell r="E46" t="str">
            <v>§¸  2x4 (33%)</v>
          </cell>
          <cell r="F46" t="str">
            <v>m3</v>
          </cell>
          <cell r="G46">
            <v>0.2112</v>
          </cell>
          <cell r="H46">
            <v>155781.29999999999</v>
          </cell>
          <cell r="I46">
            <v>32901.010559999995</v>
          </cell>
          <cell r="J46">
            <v>32901.010559999995</v>
          </cell>
        </row>
        <row r="47">
          <cell r="E47" t="str">
            <v>§¸ m¹t (18%)</v>
          </cell>
          <cell r="F47" t="str">
            <v>m3</v>
          </cell>
          <cell r="G47">
            <v>0.1152</v>
          </cell>
          <cell r="H47">
            <v>159647.84761904762</v>
          </cell>
          <cell r="I47">
            <v>18391.432045714286</v>
          </cell>
          <cell r="J47">
            <v>18391.432045714286</v>
          </cell>
        </row>
        <row r="48">
          <cell r="E48" t="str">
            <v>Bét ®¸ (4%)</v>
          </cell>
          <cell r="F48" t="str">
            <v>kg</v>
          </cell>
          <cell r="G48">
            <v>37.787999999999997</v>
          </cell>
          <cell r="H48">
            <v>500</v>
          </cell>
          <cell r="I48">
            <v>18894</v>
          </cell>
          <cell r="J48">
            <v>18894</v>
          </cell>
        </row>
        <row r="49">
          <cell r="E49" t="str">
            <v>C¸t  (12%)</v>
          </cell>
          <cell r="F49" t="str">
            <v>m3</v>
          </cell>
          <cell r="G49">
            <v>9.2599999999999988E-2</v>
          </cell>
          <cell r="H49">
            <v>90013.333333333328</v>
          </cell>
          <cell r="I49">
            <v>8335.2346666666654</v>
          </cell>
          <cell r="J49">
            <v>8335.2346666666654</v>
          </cell>
        </row>
        <row r="50">
          <cell r="E50" t="str">
            <v>Nhùa (4.8%)</v>
          </cell>
          <cell r="F50" t="str">
            <v>kg</v>
          </cell>
          <cell r="G50">
            <v>49.018599999999999</v>
          </cell>
          <cell r="H50">
            <v>3437.7429523809524</v>
          </cell>
          <cell r="I50">
            <v>168513.34668558094</v>
          </cell>
          <cell r="J50">
            <v>168513.34668558094</v>
          </cell>
        </row>
        <row r="51">
          <cell r="E51" t="str">
            <v>Thµnh phÇn BTN h¹t võa</v>
          </cell>
          <cell r="F51" t="str">
            <v>TÊn</v>
          </cell>
          <cell r="J51">
            <v>306039.44388476189</v>
          </cell>
        </row>
        <row r="52">
          <cell r="E52" t="str">
            <v>a - VËt liÖu :</v>
          </cell>
          <cell r="I52">
            <v>306039.44388476189</v>
          </cell>
        </row>
        <row r="53">
          <cell r="E53" t="str">
            <v>§¸ d¨m 1x2 (30%)</v>
          </cell>
          <cell r="F53" t="str">
            <v>m3</v>
          </cell>
          <cell r="G53">
            <v>0.192</v>
          </cell>
          <cell r="H53">
            <v>159647.84761904762</v>
          </cell>
          <cell r="I53">
            <v>30652.386742857143</v>
          </cell>
          <cell r="J53">
            <v>30652.386742857143</v>
          </cell>
        </row>
        <row r="54">
          <cell r="E54" t="str">
            <v>§¸  0.5x1 (20%)</v>
          </cell>
          <cell r="F54" t="str">
            <v>m3</v>
          </cell>
          <cell r="G54">
            <v>0.128</v>
          </cell>
          <cell r="H54">
            <v>159647.84761904762</v>
          </cell>
          <cell r="I54">
            <v>20434.924495238098</v>
          </cell>
          <cell r="J54">
            <v>20434.924495238098</v>
          </cell>
        </row>
        <row r="55">
          <cell r="E55" t="str">
            <v>C¸t  (43%)</v>
          </cell>
          <cell r="F55" t="str">
            <v>m3</v>
          </cell>
          <cell r="G55">
            <v>0.33400000000000002</v>
          </cell>
          <cell r="H55">
            <v>90013.333333333328</v>
          </cell>
          <cell r="I55">
            <v>30064.453333333335</v>
          </cell>
          <cell r="J55">
            <v>30064.453333333335</v>
          </cell>
        </row>
        <row r="56">
          <cell r="E56" t="str">
            <v>Bét ®¸ (7%)</v>
          </cell>
          <cell r="F56" t="str">
            <v>kg</v>
          </cell>
          <cell r="G56">
            <v>66.191999999999993</v>
          </cell>
          <cell r="H56">
            <v>500</v>
          </cell>
          <cell r="I56">
            <v>33096</v>
          </cell>
          <cell r="J56">
            <v>33096</v>
          </cell>
        </row>
        <row r="57">
          <cell r="E57" t="str">
            <v>Nhùa (5.5%)</v>
          </cell>
          <cell r="F57" t="str">
            <v>kg</v>
          </cell>
          <cell r="G57">
            <v>55.79</v>
          </cell>
          <cell r="H57">
            <v>3437.7429523809524</v>
          </cell>
          <cell r="I57">
            <v>191791.67931333333</v>
          </cell>
          <cell r="J57">
            <v>191791.67931333333</v>
          </cell>
        </row>
        <row r="58">
          <cell r="E58" t="str">
            <v>Thµnh phÇn ®¸ d¨m ®en</v>
          </cell>
          <cell r="F58" t="str">
            <v>TÊn</v>
          </cell>
          <cell r="J58">
            <v>245636.02496895238</v>
          </cell>
        </row>
        <row r="59">
          <cell r="E59" t="str">
            <v>a - VËt liÖu :</v>
          </cell>
          <cell r="I59">
            <v>245636.02496895238</v>
          </cell>
        </row>
        <row r="60">
          <cell r="E60" t="str">
            <v xml:space="preserve">§¸ d¨m 1x2 </v>
          </cell>
          <cell r="F60" t="str">
            <v>m3</v>
          </cell>
          <cell r="G60">
            <v>0.65200000000000002</v>
          </cell>
          <cell r="H60">
            <v>159647.84761904762</v>
          </cell>
          <cell r="I60">
            <v>104090.39664761905</v>
          </cell>
          <cell r="J60">
            <v>104090.39664761905</v>
          </cell>
        </row>
        <row r="61">
          <cell r="E61" t="str">
            <v>Nhùa (4.0%)</v>
          </cell>
          <cell r="F61" t="str">
            <v>kg</v>
          </cell>
          <cell r="G61">
            <v>41.173999999999999</v>
          </cell>
          <cell r="H61">
            <v>3437.7429523809524</v>
          </cell>
          <cell r="I61">
            <v>141545.62832133332</v>
          </cell>
          <cell r="J61">
            <v>141545.62832133332</v>
          </cell>
        </row>
        <row r="62">
          <cell r="E62" t="str">
            <v xml:space="preserve">Bªt«ng nhùa  h¹t trung dµy 7cm </v>
          </cell>
          <cell r="F62" t="str">
            <v>100m2</v>
          </cell>
          <cell r="H62" t="str">
            <v/>
          </cell>
          <cell r="J62">
            <v>5084845.3601453183</v>
          </cell>
          <cell r="K62">
            <v>36918.635300000002</v>
          </cell>
          <cell r="L62">
            <v>139568.64918000001</v>
          </cell>
        </row>
        <row r="63">
          <cell r="E63" t="str">
            <v>a - VËt liÖu :</v>
          </cell>
          <cell r="I63">
            <v>5084845.3601453183</v>
          </cell>
        </row>
        <row r="64">
          <cell r="E64" t="str">
            <v>Bªt«ng nhùa</v>
          </cell>
          <cell r="F64" t="str">
            <v xml:space="preserve">TÊn </v>
          </cell>
          <cell r="G64">
            <v>16.614999999999998</v>
          </cell>
          <cell r="H64">
            <v>306039.44388476189</v>
          </cell>
          <cell r="I64">
            <v>5084845.3601453183</v>
          </cell>
          <cell r="J64">
            <v>5084845.3601453183</v>
          </cell>
        </row>
        <row r="65">
          <cell r="E65" t="str">
            <v>b - Nh©n c«ng</v>
          </cell>
          <cell r="I65">
            <v>36918.635300000002</v>
          </cell>
        </row>
        <row r="66">
          <cell r="E66" t="str">
            <v>Nh©n c«ng bËc 4,0/7</v>
          </cell>
          <cell r="F66" t="str">
            <v xml:space="preserve">C«ng </v>
          </cell>
          <cell r="G66">
            <v>2.5449999999999999</v>
          </cell>
          <cell r="H66">
            <v>14506.34</v>
          </cell>
          <cell r="I66">
            <v>36918.635300000002</v>
          </cell>
          <cell r="K66">
            <v>36918.635300000002</v>
          </cell>
        </row>
        <row r="67">
          <cell r="E67" t="str">
            <v>c- m¸y</v>
          </cell>
          <cell r="I67">
            <v>139568.64918000001</v>
          </cell>
        </row>
        <row r="68">
          <cell r="E68" t="str">
            <v>M¸y r¶i 20T/h</v>
          </cell>
          <cell r="F68" t="str">
            <v>Ca</v>
          </cell>
          <cell r="G68">
            <v>0.13900000000000001</v>
          </cell>
          <cell r="H68">
            <v>536043</v>
          </cell>
          <cell r="I68">
            <v>74509.977000000014</v>
          </cell>
          <cell r="L68">
            <v>74509.977000000014</v>
          </cell>
        </row>
        <row r="69">
          <cell r="E69" t="str">
            <v>Lu 10T</v>
          </cell>
          <cell r="F69" t="str">
            <v>Ca</v>
          </cell>
          <cell r="G69">
            <v>0.12</v>
          </cell>
          <cell r="H69">
            <v>288922</v>
          </cell>
          <cell r="I69">
            <v>34670.639999999999</v>
          </cell>
          <cell r="L69">
            <v>34670.639999999999</v>
          </cell>
        </row>
        <row r="70">
          <cell r="E70" t="str">
            <v>Lu b¸nh lèp 16T</v>
          </cell>
          <cell r="F70" t="str">
            <v>Ca</v>
          </cell>
          <cell r="G70">
            <v>6.4000000000000001E-2</v>
          </cell>
          <cell r="H70">
            <v>432053</v>
          </cell>
          <cell r="I70">
            <v>27651.392</v>
          </cell>
          <cell r="L70">
            <v>27651.392</v>
          </cell>
        </row>
        <row r="71">
          <cell r="E71" t="str">
            <v>M¸y kh¸c</v>
          </cell>
          <cell r="F71" t="str">
            <v>%</v>
          </cell>
          <cell r="G71">
            <v>2</v>
          </cell>
          <cell r="H71">
            <v>136832.00900000002</v>
          </cell>
          <cell r="I71">
            <v>2736.6401800000003</v>
          </cell>
          <cell r="L71">
            <v>2736.6401800000003</v>
          </cell>
        </row>
        <row r="72">
          <cell r="E72" t="str">
            <v>BTN th« dµy 5cm bï vªnh</v>
          </cell>
          <cell r="F72" t="str">
            <v>100m2</v>
          </cell>
          <cell r="H72" t="str">
            <v/>
          </cell>
          <cell r="J72">
            <v>3262345.7857387168</v>
          </cell>
          <cell r="K72">
            <v>25821.285200000002</v>
          </cell>
          <cell r="L72">
            <v>116604.56706000002</v>
          </cell>
        </row>
        <row r="73">
          <cell r="E73" t="str">
            <v>a - VËt liÖu :</v>
          </cell>
          <cell r="I73">
            <v>3262345.7857387168</v>
          </cell>
        </row>
        <row r="74">
          <cell r="E74" t="str">
            <v>Bªt«ng nhùa</v>
          </cell>
          <cell r="F74" t="str">
            <v xml:space="preserve">TÊn </v>
          </cell>
          <cell r="G74">
            <v>11.62</v>
          </cell>
          <cell r="H74">
            <v>280752.64937510475</v>
          </cell>
          <cell r="I74">
            <v>3262345.7857387168</v>
          </cell>
          <cell r="J74">
            <v>3262345.7857387168</v>
          </cell>
        </row>
        <row r="75">
          <cell r="E75" t="str">
            <v>b - Nh©n c«ng</v>
          </cell>
          <cell r="I75">
            <v>25821.285200000002</v>
          </cell>
        </row>
        <row r="76">
          <cell r="E76" t="str">
            <v>Nh©n c«ng bËc 4,0/7</v>
          </cell>
          <cell r="F76" t="str">
            <v xml:space="preserve">C«ng </v>
          </cell>
          <cell r="G76">
            <v>1.78</v>
          </cell>
          <cell r="H76">
            <v>14506.34</v>
          </cell>
          <cell r="I76">
            <v>25821.285200000002</v>
          </cell>
          <cell r="K76">
            <v>25821.285200000002</v>
          </cell>
        </row>
        <row r="77">
          <cell r="E77" t="str">
            <v>c- m¸y</v>
          </cell>
          <cell r="I77">
            <v>116604.56706000002</v>
          </cell>
        </row>
        <row r="78">
          <cell r="E78" t="str">
            <v>M¸y r¶i 20T/h</v>
          </cell>
          <cell r="F78" t="str">
            <v>Ca</v>
          </cell>
          <cell r="G78">
            <v>9.7000000000000003E-2</v>
          </cell>
          <cell r="H78">
            <v>536043</v>
          </cell>
          <cell r="I78">
            <v>51996.171000000002</v>
          </cell>
          <cell r="L78">
            <v>51996.171000000002</v>
          </cell>
        </row>
        <row r="79">
          <cell r="E79" t="str">
            <v>Lu 10T</v>
          </cell>
          <cell r="F79" t="str">
            <v>Ca</v>
          </cell>
          <cell r="G79">
            <v>0.12</v>
          </cell>
          <cell r="H79">
            <v>288922</v>
          </cell>
          <cell r="I79">
            <v>34670.639999999999</v>
          </cell>
          <cell r="L79">
            <v>34670.639999999999</v>
          </cell>
        </row>
        <row r="80">
          <cell r="E80" t="str">
            <v>Lu b¸nh lèp 16T</v>
          </cell>
          <cell r="F80" t="str">
            <v>Ca</v>
          </cell>
          <cell r="G80">
            <v>6.4000000000000001E-2</v>
          </cell>
          <cell r="H80">
            <v>432053</v>
          </cell>
          <cell r="I80">
            <v>27651.392</v>
          </cell>
          <cell r="L80">
            <v>27651.392</v>
          </cell>
        </row>
        <row r="81">
          <cell r="E81" t="str">
            <v>M¸y kh¸c</v>
          </cell>
          <cell r="F81" t="str">
            <v>%</v>
          </cell>
          <cell r="G81">
            <v>2</v>
          </cell>
          <cell r="H81">
            <v>114318.20300000001</v>
          </cell>
          <cell r="I81">
            <v>2286.3640600000003</v>
          </cell>
          <cell r="L81">
            <v>2286.3640600000003</v>
          </cell>
        </row>
        <row r="82">
          <cell r="E82" t="str">
            <v>§¸ d¨m ®en bï vªnh dµy TB 8cm</v>
          </cell>
          <cell r="F82" t="str">
            <v>100m2</v>
          </cell>
          <cell r="H82" t="str">
            <v/>
          </cell>
          <cell r="J82">
            <v>4566373.7041728245</v>
          </cell>
          <cell r="K82">
            <v>33219.518600000003</v>
          </cell>
          <cell r="L82">
            <v>141116.72459999999</v>
          </cell>
        </row>
        <row r="83">
          <cell r="E83" t="str">
            <v>a - VËt liÖu :</v>
          </cell>
          <cell r="I83">
            <v>4566373.7041728245</v>
          </cell>
        </row>
        <row r="84">
          <cell r="E84" t="str">
            <v>§¸ d¨m ®en</v>
          </cell>
          <cell r="F84" t="str">
            <v xml:space="preserve">TÊn </v>
          </cell>
          <cell r="G84">
            <v>18.59</v>
          </cell>
          <cell r="H84">
            <v>245636.02496895238</v>
          </cell>
          <cell r="I84">
            <v>4566373.7041728245</v>
          </cell>
          <cell r="J84">
            <v>4566373.7041728245</v>
          </cell>
        </row>
        <row r="85">
          <cell r="E85" t="str">
            <v>b - Nh©n c«ng</v>
          </cell>
          <cell r="I85">
            <v>33219.518600000003</v>
          </cell>
        </row>
        <row r="86">
          <cell r="E86" t="str">
            <v>Nh©n c«ng bËc 4,0/7</v>
          </cell>
          <cell r="F86" t="str">
            <v xml:space="preserve">C«ng </v>
          </cell>
          <cell r="G86">
            <v>2.29</v>
          </cell>
          <cell r="H86">
            <v>14506.34</v>
          </cell>
          <cell r="I86">
            <v>33219.518600000003</v>
          </cell>
          <cell r="K86">
            <v>33219.518600000003</v>
          </cell>
        </row>
        <row r="87">
          <cell r="E87" t="str">
            <v>c- m¸y</v>
          </cell>
          <cell r="I87">
            <v>141116.72459999999</v>
          </cell>
        </row>
        <row r="88">
          <cell r="E88" t="str">
            <v>M¸y r¶i 20T/h</v>
          </cell>
          <cell r="F88" t="str">
            <v>Ca</v>
          </cell>
          <cell r="G88">
            <v>0.124</v>
          </cell>
          <cell r="H88">
            <v>536043</v>
          </cell>
          <cell r="I88">
            <v>66469.331999999995</v>
          </cell>
          <cell r="L88">
            <v>66469.331999999995</v>
          </cell>
        </row>
        <row r="89">
          <cell r="E89" t="str">
            <v>Lu 10T</v>
          </cell>
          <cell r="F89" t="str">
            <v>Ca</v>
          </cell>
          <cell r="G89">
            <v>0.18</v>
          </cell>
          <cell r="H89">
            <v>288922</v>
          </cell>
          <cell r="I89">
            <v>52005.96</v>
          </cell>
          <cell r="L89">
            <v>52005.96</v>
          </cell>
        </row>
        <row r="90">
          <cell r="E90" t="str">
            <v>Lu b¸nh lèp 16T</v>
          </cell>
          <cell r="F90" t="str">
            <v>Ca</v>
          </cell>
          <cell r="G90">
            <v>4.5999999999999999E-2</v>
          </cell>
          <cell r="H90">
            <v>432053</v>
          </cell>
          <cell r="I90">
            <v>19874.437999999998</v>
          </cell>
          <cell r="L90">
            <v>19874.437999999998</v>
          </cell>
        </row>
        <row r="91">
          <cell r="E91" t="str">
            <v>M¸y kh¸c</v>
          </cell>
          <cell r="F91" t="str">
            <v>%</v>
          </cell>
          <cell r="G91">
            <v>2</v>
          </cell>
          <cell r="H91">
            <v>138349.72999999998</v>
          </cell>
          <cell r="I91">
            <v>2766.9945999999995</v>
          </cell>
          <cell r="L91">
            <v>2766.9945999999995</v>
          </cell>
        </row>
        <row r="92">
          <cell r="E92" t="str">
            <v>S¶n xuÊt  BTN tr¹m trén 80-90 T/h</v>
          </cell>
          <cell r="F92" t="str">
            <v>tÊn</v>
          </cell>
          <cell r="H92" t="str">
            <v/>
          </cell>
          <cell r="J92">
            <v>0</v>
          </cell>
          <cell r="K92">
            <v>0</v>
          </cell>
          <cell r="L92">
            <v>52633.935144000003</v>
          </cell>
        </row>
        <row r="93">
          <cell r="E93" t="str">
            <v>c- m¸y</v>
          </cell>
          <cell r="I93">
            <v>52633.935144000003</v>
          </cell>
        </row>
        <row r="94">
          <cell r="E94" t="str">
            <v>Tr¹m trén 80-90T/h</v>
          </cell>
          <cell r="F94" t="str">
            <v>Ca</v>
          </cell>
          <cell r="G94">
            <v>3.8999999999999998E-3</v>
          </cell>
          <cell r="H94">
            <v>12346370</v>
          </cell>
          <cell r="I94">
            <v>48150.843000000001</v>
          </cell>
          <cell r="L94">
            <v>48150.843000000001</v>
          </cell>
        </row>
        <row r="95">
          <cell r="E95" t="str">
            <v>M¸y xóc 1,25m3</v>
          </cell>
          <cell r="F95" t="str">
            <v>Ca</v>
          </cell>
          <cell r="G95">
            <v>3.8999999999999998E-3</v>
          </cell>
          <cell r="H95">
            <v>713258</v>
          </cell>
          <cell r="I95">
            <v>2781.7062000000001</v>
          </cell>
          <cell r="L95">
            <v>2781.7062000000001</v>
          </cell>
        </row>
        <row r="96">
          <cell r="E96" t="str">
            <v>M¸y ñi 110cv</v>
          </cell>
          <cell r="F96" t="str">
            <v>Ca</v>
          </cell>
          <cell r="G96">
            <v>1E-3</v>
          </cell>
          <cell r="H96">
            <v>669348</v>
          </cell>
          <cell r="I96">
            <v>669.34800000000007</v>
          </cell>
          <cell r="L96">
            <v>669.34800000000007</v>
          </cell>
        </row>
        <row r="97">
          <cell r="E97" t="str">
            <v>M¸y kh¸c</v>
          </cell>
          <cell r="F97" t="str">
            <v>%</v>
          </cell>
          <cell r="G97">
            <v>2</v>
          </cell>
          <cell r="H97">
            <v>51601.897199999999</v>
          </cell>
          <cell r="I97">
            <v>1032.0379439999999</v>
          </cell>
          <cell r="L97">
            <v>1032.0379439999999</v>
          </cell>
        </row>
        <row r="98">
          <cell r="E98" t="str">
            <v>S¶n xuÊt  §D§  tr¹m trén 80-90 T/h</v>
          </cell>
          <cell r="F98" t="str">
            <v>tÊn</v>
          </cell>
          <cell r="H98" t="str">
            <v/>
          </cell>
          <cell r="J98">
            <v>0</v>
          </cell>
          <cell r="K98">
            <v>0</v>
          </cell>
          <cell r="L98">
            <v>40645.196639999995</v>
          </cell>
        </row>
        <row r="99">
          <cell r="E99" t="str">
            <v>c- m¸y</v>
          </cell>
          <cell r="I99">
            <v>40645.196639999995</v>
          </cell>
        </row>
        <row r="100">
          <cell r="E100" t="str">
            <v>Tr¹m trén 80-90T/h</v>
          </cell>
          <cell r="F100" t="str">
            <v>Ca</v>
          </cell>
          <cell r="G100">
            <v>3.0000000000000001E-3</v>
          </cell>
          <cell r="H100">
            <v>12346370</v>
          </cell>
          <cell r="I100">
            <v>37039.11</v>
          </cell>
          <cell r="L100">
            <v>37039.11</v>
          </cell>
        </row>
        <row r="101">
          <cell r="E101" t="str">
            <v>M¸y xóc 1,25m3</v>
          </cell>
          <cell r="F101" t="str">
            <v>Ca</v>
          </cell>
          <cell r="G101">
            <v>3.0000000000000001E-3</v>
          </cell>
          <cell r="H101">
            <v>713258</v>
          </cell>
          <cell r="I101">
            <v>2139.7739999999999</v>
          </cell>
          <cell r="L101">
            <v>2139.7739999999999</v>
          </cell>
        </row>
        <row r="102">
          <cell r="E102" t="str">
            <v>M¸y ñi 110cv</v>
          </cell>
          <cell r="F102" t="str">
            <v>Ca</v>
          </cell>
          <cell r="G102">
            <v>1E-3</v>
          </cell>
          <cell r="H102">
            <v>669348</v>
          </cell>
          <cell r="I102">
            <v>669.34800000000007</v>
          </cell>
          <cell r="L102">
            <v>669.34800000000007</v>
          </cell>
        </row>
        <row r="103">
          <cell r="E103" t="str">
            <v>M¸y kh¸c</v>
          </cell>
          <cell r="F103" t="str">
            <v>%</v>
          </cell>
          <cell r="G103">
            <v>2</v>
          </cell>
          <cell r="H103">
            <v>39848.231999999996</v>
          </cell>
          <cell r="I103">
            <v>796.96463999999992</v>
          </cell>
          <cell r="L103">
            <v>796.96463999999992</v>
          </cell>
        </row>
        <row r="104">
          <cell r="E104" t="str">
            <v>VËn chuyÓn BTN, ®¸ d¨m ®en 7 km</v>
          </cell>
          <cell r="F104" t="str">
            <v>tÊn</v>
          </cell>
          <cell r="H104" t="str">
            <v/>
          </cell>
          <cell r="L104">
            <v>10251.93</v>
          </cell>
        </row>
        <row r="105">
          <cell r="E105" t="str">
            <v>(Vc BTN tõ tr¹m trén di ®éng Km271+500)</v>
          </cell>
        </row>
        <row r="106">
          <cell r="E106" t="str">
            <v>c- m¸y</v>
          </cell>
          <cell r="I106">
            <v>10251.93</v>
          </cell>
        </row>
        <row r="107">
          <cell r="E107" t="str">
            <v>¤t« tù ®æ 10T</v>
          </cell>
          <cell r="F107" t="str">
            <v>Ca</v>
          </cell>
          <cell r="G107">
            <v>1.95E-2</v>
          </cell>
          <cell r="H107">
            <v>525740</v>
          </cell>
          <cell r="I107">
            <v>10251.93</v>
          </cell>
          <cell r="L107">
            <v>10251.93</v>
          </cell>
        </row>
        <row r="108">
          <cell r="E108" t="str">
            <v>(0.0165+0.001x3Km)</v>
          </cell>
          <cell r="H108" t="str">
            <v/>
          </cell>
        </row>
        <row r="109">
          <cell r="E109" t="str">
            <v xml:space="preserve">§¾p ®Êt ®åi K98 dµy 30cm </v>
          </cell>
          <cell r="F109" t="str">
            <v>100m3</v>
          </cell>
          <cell r="H109" t="str">
            <v/>
          </cell>
          <cell r="J109">
            <v>0</v>
          </cell>
          <cell r="K109">
            <v>41429.654000000002</v>
          </cell>
          <cell r="L109">
            <v>410672.84471999999</v>
          </cell>
        </row>
        <row r="110">
          <cell r="E110" t="str">
            <v>b - Nh©n c«ng</v>
          </cell>
          <cell r="I110">
            <v>41429.654000000002</v>
          </cell>
        </row>
        <row r="111">
          <cell r="E111" t="str">
            <v>Nh©n c«ng bËc 3,0/7</v>
          </cell>
          <cell r="F111" t="str">
            <v xml:space="preserve">C«ng </v>
          </cell>
          <cell r="G111">
            <v>3.16</v>
          </cell>
          <cell r="H111">
            <v>13110.65</v>
          </cell>
          <cell r="I111">
            <v>41429.654000000002</v>
          </cell>
          <cell r="K111">
            <v>41429.654000000002</v>
          </cell>
        </row>
        <row r="112">
          <cell r="E112" t="str">
            <v>c- m¸y</v>
          </cell>
          <cell r="I112">
            <v>410672.84471999999</v>
          </cell>
        </row>
        <row r="113">
          <cell r="E113" t="str">
            <v>M¸y ®Çm 25T</v>
          </cell>
          <cell r="F113" t="str">
            <v>Ca</v>
          </cell>
          <cell r="G113">
            <v>0.46800000000000003</v>
          </cell>
          <cell r="H113">
            <v>505651</v>
          </cell>
          <cell r="I113">
            <v>236644.66800000001</v>
          </cell>
          <cell r="L113">
            <v>236644.66800000001</v>
          </cell>
        </row>
        <row r="114">
          <cell r="E114" t="str">
            <v>M¸y ñi 110cv</v>
          </cell>
          <cell r="F114" t="str">
            <v>Ca</v>
          </cell>
          <cell r="G114">
            <v>0.23400000000000001</v>
          </cell>
          <cell r="H114">
            <v>669348</v>
          </cell>
          <cell r="I114">
            <v>156627.432</v>
          </cell>
          <cell r="L114">
            <v>156627.432</v>
          </cell>
        </row>
        <row r="115">
          <cell r="E115" t="str">
            <v>M¸y san 110cv</v>
          </cell>
          <cell r="F115" t="str">
            <v>Ca</v>
          </cell>
          <cell r="G115">
            <v>1.6E-2</v>
          </cell>
          <cell r="H115">
            <v>584271</v>
          </cell>
          <cell r="I115">
            <v>9348.3359999999993</v>
          </cell>
          <cell r="L115">
            <v>9348.3359999999993</v>
          </cell>
        </row>
        <row r="116">
          <cell r="E116" t="str">
            <v>M¸y kh¸c</v>
          </cell>
          <cell r="F116" t="str">
            <v>%</v>
          </cell>
          <cell r="G116">
            <v>2</v>
          </cell>
          <cell r="H116">
            <v>402620.43599999999</v>
          </cell>
          <cell r="I116">
            <v>8052.4087199999994</v>
          </cell>
          <cell r="L116">
            <v>8052.4087199999994</v>
          </cell>
        </row>
        <row r="117">
          <cell r="E117" t="str">
            <v>§¾p ®Êt  lÒ ®­êng b»ng ®Çm cãc (T¹m tÝnh)</v>
          </cell>
          <cell r="F117" t="str">
            <v>100m3</v>
          </cell>
          <cell r="H117" t="str">
            <v/>
          </cell>
          <cell r="J117">
            <v>0</v>
          </cell>
          <cell r="K117">
            <v>200223.10500000001</v>
          </cell>
          <cell r="L117">
            <v>238854.82800000004</v>
          </cell>
        </row>
        <row r="118">
          <cell r="E118" t="str">
            <v>b - Nh©n c«ng</v>
          </cell>
          <cell r="I118">
            <v>200223.10500000001</v>
          </cell>
        </row>
        <row r="119">
          <cell r="E119" t="str">
            <v>Nh©n c«ng bËc 3,5/7</v>
          </cell>
          <cell r="F119" t="str">
            <v xml:space="preserve">C«ng </v>
          </cell>
          <cell r="G119">
            <v>14.5</v>
          </cell>
          <cell r="H119">
            <v>13808.49</v>
          </cell>
          <cell r="I119">
            <v>200223.10500000001</v>
          </cell>
          <cell r="K119">
            <v>200223.10500000001</v>
          </cell>
        </row>
        <row r="120">
          <cell r="E120" t="str">
            <v>c- m¸y</v>
          </cell>
          <cell r="I120">
            <v>238854.82800000004</v>
          </cell>
        </row>
        <row r="121">
          <cell r="E121" t="str">
            <v>M¸y ®Çm cãc</v>
          </cell>
          <cell r="F121" t="str">
            <v>Ca</v>
          </cell>
          <cell r="G121">
            <v>3.3</v>
          </cell>
          <cell r="H121">
            <v>50170</v>
          </cell>
          <cell r="I121">
            <v>165561</v>
          </cell>
          <cell r="L121">
            <v>165561</v>
          </cell>
        </row>
        <row r="122">
          <cell r="E122" t="str">
            <v>¤t« t­íi n­íc 5m3</v>
          </cell>
          <cell r="F122" t="str">
            <v>Ca</v>
          </cell>
          <cell r="G122">
            <v>0.2</v>
          </cell>
          <cell r="H122">
            <v>343052</v>
          </cell>
          <cell r="I122">
            <v>68610.400000000009</v>
          </cell>
          <cell r="L122">
            <v>68610.400000000009</v>
          </cell>
        </row>
        <row r="123">
          <cell r="E123" t="str">
            <v>M¸y kh¸c</v>
          </cell>
          <cell r="F123" t="str">
            <v>%</v>
          </cell>
          <cell r="G123">
            <v>2</v>
          </cell>
          <cell r="H123">
            <v>234171.40000000002</v>
          </cell>
          <cell r="I123">
            <v>4683.4280000000008</v>
          </cell>
          <cell r="L123">
            <v>4683.4280000000008</v>
          </cell>
        </row>
        <row r="124">
          <cell r="E124" t="str">
            <v xml:space="preserve">§¾p ®Êt ®åi K95 </v>
          </cell>
          <cell r="F124" t="str">
            <v>100m3</v>
          </cell>
          <cell r="H124" t="str">
            <v/>
          </cell>
          <cell r="J124">
            <v>0</v>
          </cell>
          <cell r="K124">
            <v>41429.654000000002</v>
          </cell>
          <cell r="L124">
            <v>360788.50800000003</v>
          </cell>
        </row>
        <row r="125">
          <cell r="E125" t="str">
            <v>b - Nh©n c«ng</v>
          </cell>
          <cell r="I125">
            <v>41429.654000000002</v>
          </cell>
        </row>
        <row r="126">
          <cell r="E126" t="str">
            <v>Nh©n c«ng bËc 3,0/7</v>
          </cell>
          <cell r="F126" t="str">
            <v xml:space="preserve">C«ng </v>
          </cell>
          <cell r="G126">
            <v>3.16</v>
          </cell>
          <cell r="H126">
            <v>13110.65</v>
          </cell>
          <cell r="I126">
            <v>41429.654000000002</v>
          </cell>
          <cell r="K126">
            <v>41429.654000000002</v>
          </cell>
        </row>
        <row r="127">
          <cell r="E127" t="str">
            <v>c- m¸y</v>
          </cell>
          <cell r="I127">
            <v>360788.50800000003</v>
          </cell>
        </row>
        <row r="128">
          <cell r="E128" t="str">
            <v>M¸y ®Çm 9T</v>
          </cell>
          <cell r="F128" t="str">
            <v>Ca</v>
          </cell>
          <cell r="G128">
            <v>0.46299999999999997</v>
          </cell>
          <cell r="H128">
            <v>443844</v>
          </cell>
          <cell r="I128">
            <v>205499.772</v>
          </cell>
          <cell r="L128">
            <v>205499.772</v>
          </cell>
        </row>
        <row r="129">
          <cell r="E129" t="str">
            <v>M¸y ñi 110cv</v>
          </cell>
          <cell r="F129" t="str">
            <v>Ca</v>
          </cell>
          <cell r="G129">
            <v>0.23200000000000001</v>
          </cell>
          <cell r="H129">
            <v>669348</v>
          </cell>
          <cell r="I129">
            <v>155288.736</v>
          </cell>
          <cell r="L129">
            <v>155288.736</v>
          </cell>
        </row>
        <row r="131">
          <cell r="E131" t="str">
            <v>§¾p ®Êt lÒ ®­êng b»ng thñ c«ng</v>
          </cell>
          <cell r="F131" t="str">
            <v>m3</v>
          </cell>
          <cell r="H131" t="str">
            <v/>
          </cell>
          <cell r="J131" t="e">
            <v>#REF!</v>
          </cell>
          <cell r="K131">
            <v>22703.4372</v>
          </cell>
          <cell r="L131" t="e">
            <v>#REF!</v>
          </cell>
        </row>
        <row r="132">
          <cell r="E132" t="str">
            <v>b - Nh©n c«ng</v>
          </cell>
          <cell r="I132">
            <v>22703.4372</v>
          </cell>
        </row>
        <row r="133">
          <cell r="E133" t="str">
            <v>Nh©n c«ng bËc 2,7/7</v>
          </cell>
          <cell r="F133" t="str">
            <v xml:space="preserve">C«ng </v>
          </cell>
          <cell r="G133">
            <v>1.78</v>
          </cell>
          <cell r="H133">
            <v>12754.74</v>
          </cell>
          <cell r="I133">
            <v>22703.4372</v>
          </cell>
          <cell r="K133">
            <v>22703.4372</v>
          </cell>
        </row>
        <row r="134">
          <cell r="E134" t="str">
            <v xml:space="preserve">§µo xóc ®Êt ®Ó ®¾p 1km ®Çu ®Êt cÊp 3 </v>
          </cell>
          <cell r="F134" t="str">
            <v>100m3</v>
          </cell>
          <cell r="H134" t="str">
            <v/>
          </cell>
          <cell r="J134">
            <v>238095.23809523808</v>
          </cell>
          <cell r="K134">
            <v>10619.6265</v>
          </cell>
          <cell r="L134">
            <v>708907.52400000009</v>
          </cell>
        </row>
        <row r="135">
          <cell r="E135" t="str">
            <v>a - VËt liÖu :</v>
          </cell>
          <cell r="I135">
            <v>0</v>
          </cell>
        </row>
        <row r="136">
          <cell r="E136" t="str">
            <v>§Êt ®¾p</v>
          </cell>
          <cell r="F136" t="str">
            <v>m3</v>
          </cell>
          <cell r="G136">
            <v>100</v>
          </cell>
          <cell r="H136">
            <v>2380.9523809523807</v>
          </cell>
          <cell r="J136">
            <v>238095.23809523808</v>
          </cell>
        </row>
        <row r="137">
          <cell r="E137" t="str">
            <v>b - Nh©n c«ng</v>
          </cell>
          <cell r="I137">
            <v>10619.6265</v>
          </cell>
        </row>
        <row r="138">
          <cell r="E138" t="str">
            <v>Nh©n c«ng bËc 3,0/7</v>
          </cell>
          <cell r="F138" t="str">
            <v xml:space="preserve">C«ng </v>
          </cell>
          <cell r="G138">
            <v>0.81</v>
          </cell>
          <cell r="H138">
            <v>13110.65</v>
          </cell>
          <cell r="I138">
            <v>10619.6265</v>
          </cell>
          <cell r="K138">
            <v>10619.6265</v>
          </cell>
        </row>
        <row r="139">
          <cell r="E139" t="str">
            <v>c- m¸y</v>
          </cell>
          <cell r="I139">
            <v>708907.52400000009</v>
          </cell>
        </row>
        <row r="140">
          <cell r="E140" t="str">
            <v>M¸y ®µo &lt;=0,8m3</v>
          </cell>
          <cell r="F140" t="str">
            <v>Ca</v>
          </cell>
          <cell r="G140">
            <v>0.33600000000000002</v>
          </cell>
          <cell r="H140">
            <v>705849</v>
          </cell>
          <cell r="I140">
            <v>237165.26400000002</v>
          </cell>
          <cell r="L140">
            <v>237165.26400000002</v>
          </cell>
        </row>
        <row r="141">
          <cell r="E141" t="str">
            <v>¤t« tù ®æ 10T</v>
          </cell>
          <cell r="F141" t="str">
            <v>Ca</v>
          </cell>
          <cell r="G141">
            <v>0.84</v>
          </cell>
          <cell r="H141">
            <v>525740</v>
          </cell>
          <cell r="I141">
            <v>441621.6</v>
          </cell>
          <cell r="L141">
            <v>441621.6</v>
          </cell>
        </row>
        <row r="142">
          <cell r="E142" t="str">
            <v>M¸y ñi 110cv</v>
          </cell>
          <cell r="F142" t="str">
            <v>Ca</v>
          </cell>
          <cell r="G142">
            <v>4.4999999999999998E-2</v>
          </cell>
          <cell r="H142">
            <v>669348</v>
          </cell>
          <cell r="I142">
            <v>30120.66</v>
          </cell>
          <cell r="L142">
            <v>30120.66</v>
          </cell>
        </row>
        <row r="143">
          <cell r="E143" t="str">
            <v>VC tiÕp ®Êt cÊp 3 ë cù ly 1 km</v>
          </cell>
          <cell r="F143" t="str">
            <v>100m3</v>
          </cell>
          <cell r="H143" t="str">
            <v/>
          </cell>
          <cell r="L143">
            <v>199781.2</v>
          </cell>
        </row>
        <row r="144">
          <cell r="E144" t="str">
            <v>c- m¸y</v>
          </cell>
          <cell r="I144">
            <v>199781.2</v>
          </cell>
        </row>
        <row r="145">
          <cell r="E145" t="str">
            <v>¤t« tù ®æ 10T</v>
          </cell>
          <cell r="F145" t="str">
            <v>Ca</v>
          </cell>
          <cell r="G145">
            <v>0.38</v>
          </cell>
          <cell r="H145">
            <v>525740</v>
          </cell>
          <cell r="I145">
            <v>199781.2</v>
          </cell>
          <cell r="L145">
            <v>199781.2</v>
          </cell>
        </row>
        <row r="146">
          <cell r="E146" t="str">
            <v>T­íi n­íc tr­íc khi ®¾p ®Êt</v>
          </cell>
          <cell r="F146" t="str">
            <v>m3</v>
          </cell>
          <cell r="H146" t="str">
            <v/>
          </cell>
          <cell r="I146">
            <v>2734.1252600000003</v>
          </cell>
          <cell r="J146">
            <v>0</v>
          </cell>
          <cell r="K146">
            <v>0</v>
          </cell>
          <cell r="L146">
            <v>2734.1252600000003</v>
          </cell>
        </row>
        <row r="147">
          <cell r="E147" t="str">
            <v>¤t« t­íi n­íc 5m3</v>
          </cell>
          <cell r="F147" t="str">
            <v>Ca</v>
          </cell>
          <cell r="G147">
            <v>5.6600000000000001E-3</v>
          </cell>
          <cell r="H147">
            <v>343052</v>
          </cell>
          <cell r="I147">
            <v>1941.6743200000001</v>
          </cell>
          <cell r="L147">
            <v>1941.6743200000001</v>
          </cell>
        </row>
        <row r="148">
          <cell r="E148" t="str">
            <v>M¸y b¬m n­íc 20CV</v>
          </cell>
          <cell r="F148" t="str">
            <v>Ca</v>
          </cell>
          <cell r="G148">
            <v>5.6600000000000001E-3</v>
          </cell>
          <cell r="H148">
            <v>140009</v>
          </cell>
          <cell r="I148">
            <v>792.45094000000006</v>
          </cell>
          <cell r="L148">
            <v>792.45094000000006</v>
          </cell>
        </row>
        <row r="149">
          <cell r="E149" t="str">
            <v>Vc ®Êt thõa ®æ ®i cù ly 0,5km</v>
          </cell>
          <cell r="F149" t="str">
            <v>100m3</v>
          </cell>
          <cell r="J149">
            <v>0</v>
          </cell>
          <cell r="K149">
            <v>0</v>
          </cell>
          <cell r="L149">
            <v>78861</v>
          </cell>
        </row>
        <row r="150">
          <cell r="E150" t="str">
            <v>c- m¸y</v>
          </cell>
          <cell r="I150">
            <v>78861</v>
          </cell>
        </row>
        <row r="151">
          <cell r="E151" t="str">
            <v>¤t« tù ®æ 10T</v>
          </cell>
          <cell r="F151" t="str">
            <v>Ca</v>
          </cell>
          <cell r="G151">
            <v>0.15</v>
          </cell>
          <cell r="H151">
            <v>525740</v>
          </cell>
          <cell r="I151">
            <v>78861</v>
          </cell>
          <cell r="L151">
            <v>78861</v>
          </cell>
        </row>
        <row r="152">
          <cell r="E152" t="str">
            <v>( 0,3 x 0,5 = 0,15ca )</v>
          </cell>
        </row>
        <row r="153">
          <cell r="E153" t="str">
            <v>Vc ®¸ ®µo nÒn ®æ ®i cù ly 3km</v>
          </cell>
          <cell r="F153" t="str">
            <v>100m3</v>
          </cell>
          <cell r="J153">
            <v>0</v>
          </cell>
          <cell r="K153">
            <v>0</v>
          </cell>
          <cell r="L153">
            <v>616693.0199999999</v>
          </cell>
        </row>
        <row r="154">
          <cell r="E154" t="str">
            <v>c- m¸y</v>
          </cell>
          <cell r="I154">
            <v>616693.0199999999</v>
          </cell>
        </row>
        <row r="155">
          <cell r="E155" t="str">
            <v>¤t« tù ®æ 10T</v>
          </cell>
          <cell r="F155" t="str">
            <v>Ca</v>
          </cell>
          <cell r="G155">
            <v>1.1729999999999998</v>
          </cell>
          <cell r="H155">
            <v>525740</v>
          </cell>
          <cell r="I155">
            <v>616693.0199999999</v>
          </cell>
          <cell r="L155">
            <v>616693.0199999999</v>
          </cell>
        </row>
        <row r="156">
          <cell r="E156" t="str">
            <v>( 0,34 x 3 x 1.15= 1.173ca )</v>
          </cell>
        </row>
        <row r="157">
          <cell r="E157" t="str">
            <v>§µo xóc ®¸ ®æ ®i cù ly VC 500m</v>
          </cell>
          <cell r="F157" t="str">
            <v>100m3</v>
          </cell>
          <cell r="H157" t="str">
            <v/>
          </cell>
          <cell r="J157">
            <v>0</v>
          </cell>
          <cell r="K157">
            <v>19600.421749999998</v>
          </cell>
          <cell r="L157">
            <v>731649.00489999994</v>
          </cell>
        </row>
        <row r="158">
          <cell r="E158" t="str">
            <v>b - Nh©n c«ng</v>
          </cell>
          <cell r="I158">
            <v>19600.421749999998</v>
          </cell>
        </row>
        <row r="159">
          <cell r="E159" t="str">
            <v>Nh©n c«ng bËc 3,0/7</v>
          </cell>
          <cell r="F159" t="str">
            <v xml:space="preserve">C«ng </v>
          </cell>
          <cell r="G159">
            <v>1.4949999999999999</v>
          </cell>
          <cell r="H159">
            <v>13110.65</v>
          </cell>
          <cell r="I159">
            <v>19600.421749999998</v>
          </cell>
          <cell r="K159">
            <v>19600.421749999998</v>
          </cell>
        </row>
        <row r="160">
          <cell r="E160" t="str">
            <v>c- m¸y</v>
          </cell>
          <cell r="I160">
            <v>731649.00489999994</v>
          </cell>
        </row>
        <row r="161">
          <cell r="E161" t="str">
            <v>M¸y ®µo &lt;=0,8m3</v>
          </cell>
          <cell r="F161" t="str">
            <v>Ca</v>
          </cell>
          <cell r="G161">
            <v>0.42089999999999994</v>
          </cell>
          <cell r="H161">
            <v>705849</v>
          </cell>
          <cell r="I161">
            <v>297091.84409999993</v>
          </cell>
          <cell r="L161">
            <v>297091.84409999993</v>
          </cell>
        </row>
        <row r="162">
          <cell r="E162" t="str">
            <v>¤t« tù ®æ 10T</v>
          </cell>
          <cell r="F162" t="str">
            <v>Ca</v>
          </cell>
          <cell r="G162">
            <v>0.74749999999999994</v>
          </cell>
          <cell r="H162">
            <v>525740</v>
          </cell>
          <cell r="I162">
            <v>392990.64999999997</v>
          </cell>
          <cell r="L162">
            <v>392990.64999999997</v>
          </cell>
        </row>
        <row r="163">
          <cell r="E163" t="str">
            <v>M¸y ñi 110cv</v>
          </cell>
          <cell r="F163" t="str">
            <v>Ca</v>
          </cell>
          <cell r="G163">
            <v>6.2099999999999995E-2</v>
          </cell>
          <cell r="H163">
            <v>669348</v>
          </cell>
          <cell r="I163">
            <v>41566.510799999996</v>
          </cell>
          <cell r="L163">
            <v>41566.510799999996</v>
          </cell>
        </row>
        <row r="164">
          <cell r="E164" t="str">
            <v>§µo mÆt ®­êng nhùa cò</v>
          </cell>
          <cell r="F164" t="str">
            <v>m2</v>
          </cell>
          <cell r="H164" t="str">
            <v/>
          </cell>
          <cell r="K164">
            <v>2761.6980000000003</v>
          </cell>
        </row>
        <row r="165">
          <cell r="E165" t="str">
            <v>b - Nh©n c«ng</v>
          </cell>
          <cell r="I165">
            <v>2761.6980000000003</v>
          </cell>
        </row>
        <row r="166">
          <cell r="E166" t="str">
            <v>Nh©n c«ng bËc 3,5/7</v>
          </cell>
          <cell r="F166" t="str">
            <v xml:space="preserve">C«ng </v>
          </cell>
          <cell r="G166">
            <v>0.2</v>
          </cell>
          <cell r="H166">
            <v>13808.49</v>
          </cell>
          <cell r="I166">
            <v>2761.6980000000003</v>
          </cell>
          <cell r="K166">
            <v>2761.6980000000003</v>
          </cell>
        </row>
        <row r="167">
          <cell r="E167" t="str">
            <v>T­íi nhùa dÝnh b¸m tiªu chuÈn 0,5 kg/m2</v>
          </cell>
          <cell r="F167" t="str">
            <v>100m2</v>
          </cell>
          <cell r="H167" t="str">
            <v/>
          </cell>
          <cell r="J167">
            <v>183030.75093485715</v>
          </cell>
          <cell r="K167">
            <v>4335.8658599999999</v>
          </cell>
          <cell r="L167">
            <v>73019.407999999996</v>
          </cell>
        </row>
        <row r="168">
          <cell r="E168" t="str">
            <v>a - VËt liÖu :</v>
          </cell>
          <cell r="I168">
            <v>183030.75093485715</v>
          </cell>
        </row>
        <row r="169">
          <cell r="E169" t="str">
            <v>Nhùa ®­êng</v>
          </cell>
          <cell r="F169" t="str">
            <v>kg</v>
          </cell>
          <cell r="G169">
            <v>32.322000000000003</v>
          </cell>
          <cell r="H169">
            <v>3428.1836190476188</v>
          </cell>
          <cell r="I169">
            <v>110805.75093485715</v>
          </cell>
          <cell r="J169">
            <v>110805.75093485715</v>
          </cell>
        </row>
        <row r="170">
          <cell r="E170" t="str">
            <v>DÇu Mazut</v>
          </cell>
          <cell r="F170" t="str">
            <v>kg</v>
          </cell>
          <cell r="G170">
            <v>16.05</v>
          </cell>
          <cell r="H170">
            <v>4500</v>
          </cell>
          <cell r="I170">
            <v>72225</v>
          </cell>
          <cell r="J170">
            <v>72225</v>
          </cell>
        </row>
        <row r="171">
          <cell r="E171" t="str">
            <v>b - Nh©n c«ng</v>
          </cell>
          <cell r="I171">
            <v>4335.8658599999999</v>
          </cell>
        </row>
        <row r="172">
          <cell r="E172" t="str">
            <v>Nh©n c«ng bËc 3,5/7</v>
          </cell>
          <cell r="F172" t="str">
            <v xml:space="preserve">C«ng </v>
          </cell>
          <cell r="G172">
            <v>0.314</v>
          </cell>
          <cell r="H172">
            <v>13808.49</v>
          </cell>
          <cell r="I172">
            <v>4335.8658599999999</v>
          </cell>
          <cell r="K172">
            <v>4335.8658599999999</v>
          </cell>
        </row>
        <row r="173">
          <cell r="E173" t="str">
            <v>c- m¸y</v>
          </cell>
          <cell r="I173">
            <v>73019.407999999996</v>
          </cell>
        </row>
        <row r="174">
          <cell r="E174" t="str">
            <v>¤t« t­íi nhùa 7T</v>
          </cell>
          <cell r="F174" t="str">
            <v>Ca</v>
          </cell>
          <cell r="G174">
            <v>9.8000000000000004E-2</v>
          </cell>
          <cell r="H174">
            <v>745096</v>
          </cell>
          <cell r="I174">
            <v>73019.407999999996</v>
          </cell>
          <cell r="L174">
            <v>73019.407999999996</v>
          </cell>
        </row>
        <row r="175">
          <cell r="E175" t="str">
            <v>T­ãi nhùa thÊm tiªu chuÈn 1kg/m2</v>
          </cell>
          <cell r="F175" t="str">
            <v>100m2</v>
          </cell>
          <cell r="H175" t="str">
            <v/>
          </cell>
          <cell r="J175">
            <v>414076.64163809526</v>
          </cell>
          <cell r="K175">
            <v>4335.8658599999999</v>
          </cell>
          <cell r="L175">
            <v>73019.407999999996</v>
          </cell>
        </row>
        <row r="176">
          <cell r="E176" t="str">
            <v>a - VËt liÖu :</v>
          </cell>
          <cell r="I176">
            <v>414076.64163809526</v>
          </cell>
        </row>
        <row r="177">
          <cell r="E177" t="str">
            <v>Nhùa ®­êng</v>
          </cell>
          <cell r="F177" t="str">
            <v>kg</v>
          </cell>
          <cell r="G177">
            <v>78.650000000000006</v>
          </cell>
          <cell r="H177">
            <v>3428.1836190476188</v>
          </cell>
          <cell r="I177">
            <v>269626.64163809526</v>
          </cell>
          <cell r="J177">
            <v>269626.64163809526</v>
          </cell>
        </row>
        <row r="178">
          <cell r="E178" t="str">
            <v>DÇu Mazut</v>
          </cell>
          <cell r="F178" t="str">
            <v>kg</v>
          </cell>
          <cell r="G178">
            <v>32.1</v>
          </cell>
          <cell r="H178">
            <v>4500</v>
          </cell>
          <cell r="I178">
            <v>144450</v>
          </cell>
          <cell r="J178">
            <v>144450</v>
          </cell>
        </row>
        <row r="179">
          <cell r="E179" t="str">
            <v>b - Nh©n c«ng</v>
          </cell>
          <cell r="I179">
            <v>4335.8658599999999</v>
          </cell>
        </row>
        <row r="180">
          <cell r="E180" t="str">
            <v>Nh©n c«ng bËc 3,5/7</v>
          </cell>
          <cell r="F180" t="str">
            <v xml:space="preserve">C«ng </v>
          </cell>
          <cell r="G180">
            <v>0.314</v>
          </cell>
          <cell r="H180">
            <v>13808.49</v>
          </cell>
          <cell r="I180">
            <v>4335.8658599999999</v>
          </cell>
          <cell r="K180">
            <v>4335.8658599999999</v>
          </cell>
        </row>
        <row r="181">
          <cell r="E181" t="str">
            <v>c- m¸y</v>
          </cell>
          <cell r="I181">
            <v>73019.407999999996</v>
          </cell>
        </row>
        <row r="182">
          <cell r="E182" t="str">
            <v>¤t« t­íi nhùa 7T</v>
          </cell>
          <cell r="F182" t="str">
            <v>Ca</v>
          </cell>
          <cell r="G182">
            <v>9.8000000000000004E-2</v>
          </cell>
          <cell r="H182">
            <v>745096</v>
          </cell>
          <cell r="I182">
            <v>73019.407999999996</v>
          </cell>
          <cell r="L182">
            <v>73019.407999999996</v>
          </cell>
        </row>
        <row r="183">
          <cell r="E183" t="str">
            <v>CP§D l¸ng nhùa dµy 15cm tc3,5Kg/m2</v>
          </cell>
          <cell r="F183" t="str">
            <v>100m2</v>
          </cell>
          <cell r="H183" t="str">
            <v/>
          </cell>
          <cell r="J183">
            <v>4806962.298452381</v>
          </cell>
          <cell r="K183">
            <v>135760.78075000001</v>
          </cell>
          <cell r="L183">
            <v>632057.5</v>
          </cell>
        </row>
        <row r="184">
          <cell r="E184" t="str">
            <v>a - VËt liÖu :</v>
          </cell>
          <cell r="I184">
            <v>4806962.298452381</v>
          </cell>
        </row>
        <row r="185">
          <cell r="E185" t="str">
            <v>CÊp phèi ®¸ d¨m</v>
          </cell>
          <cell r="F185" t="str">
            <v>m3</v>
          </cell>
          <cell r="G185">
            <v>21.355</v>
          </cell>
          <cell r="H185">
            <v>125926.74761904762</v>
          </cell>
          <cell r="I185">
            <v>2689165.6954047619</v>
          </cell>
          <cell r="J185">
            <v>2689165.6954047619</v>
          </cell>
        </row>
        <row r="186">
          <cell r="E186" t="str">
            <v>DÇu Mazut</v>
          </cell>
          <cell r="F186" t="str">
            <v>kg</v>
          </cell>
          <cell r="G186">
            <v>25.4</v>
          </cell>
          <cell r="H186">
            <v>4500</v>
          </cell>
          <cell r="I186">
            <v>114300</v>
          </cell>
          <cell r="J186">
            <v>114300</v>
          </cell>
        </row>
        <row r="187">
          <cell r="E187" t="str">
            <v>§¸ d¨m 1x2</v>
          </cell>
          <cell r="F187" t="str">
            <v>m3</v>
          </cell>
          <cell r="G187">
            <v>3.26</v>
          </cell>
          <cell r="H187">
            <v>148840.91428571427</v>
          </cell>
          <cell r="I187">
            <v>485221.38057142851</v>
          </cell>
          <cell r="J187">
            <v>485221.38057142851</v>
          </cell>
        </row>
        <row r="188">
          <cell r="E188" t="str">
            <v>§¸ d¨m 0,5x1</v>
          </cell>
          <cell r="F188" t="str">
            <v>m3</v>
          </cell>
          <cell r="G188">
            <v>0.5</v>
          </cell>
          <cell r="H188">
            <v>148840.91428571427</v>
          </cell>
          <cell r="I188">
            <v>74420.457142857136</v>
          </cell>
          <cell r="J188">
            <v>74420.457142857136</v>
          </cell>
        </row>
        <row r="189">
          <cell r="E189" t="str">
            <v>Nhùa ®­êng</v>
          </cell>
          <cell r="F189" t="str">
            <v>kg</v>
          </cell>
          <cell r="G189">
            <v>374.5</v>
          </cell>
          <cell r="H189">
            <v>3428.1836190476188</v>
          </cell>
          <cell r="I189">
            <v>1283854.7653333333</v>
          </cell>
          <cell r="J189">
            <v>1283854.7653333333</v>
          </cell>
        </row>
        <row r="190">
          <cell r="E190" t="str">
            <v>Cñi</v>
          </cell>
          <cell r="F190" t="str">
            <v>kg</v>
          </cell>
          <cell r="G190">
            <v>320</v>
          </cell>
          <cell r="H190">
            <v>500</v>
          </cell>
          <cell r="I190">
            <v>160000</v>
          </cell>
          <cell r="J190">
            <v>160000</v>
          </cell>
        </row>
        <row r="191">
          <cell r="E191" t="str">
            <v>b - Nh©n c«ng</v>
          </cell>
          <cell r="I191">
            <v>135760.78075000001</v>
          </cell>
        </row>
        <row r="192">
          <cell r="E192" t="str">
            <v>Nh©n c«ng bËc 3,0/7</v>
          </cell>
          <cell r="F192" t="str">
            <v xml:space="preserve">C«ng </v>
          </cell>
          <cell r="G192">
            <v>10.355</v>
          </cell>
          <cell r="H192">
            <v>13110.65</v>
          </cell>
          <cell r="I192">
            <v>135760.78075000001</v>
          </cell>
          <cell r="K192">
            <v>135760.78075000001</v>
          </cell>
        </row>
        <row r="193">
          <cell r="E193" t="str">
            <v>c- m¸y</v>
          </cell>
          <cell r="I193">
            <v>632057.5</v>
          </cell>
        </row>
        <row r="194">
          <cell r="E194" t="str">
            <v>M¸y lu 8.5T</v>
          </cell>
          <cell r="F194" t="str">
            <v>Ca</v>
          </cell>
          <cell r="G194">
            <v>2.5</v>
          </cell>
          <cell r="H194">
            <v>252823</v>
          </cell>
          <cell r="I194">
            <v>632057.5</v>
          </cell>
          <cell r="L194">
            <v>632057.5</v>
          </cell>
        </row>
        <row r="195">
          <cell r="E195" t="str">
            <v>L¸ng nhùa 2 líp tiªu chuÈn 3.5kg/m2</v>
          </cell>
          <cell r="F195" t="str">
            <v>100m2</v>
          </cell>
          <cell r="H195" t="str">
            <v/>
          </cell>
          <cell r="J195">
            <v>1982008.1939047619</v>
          </cell>
          <cell r="K195">
            <v>165978.04979999998</v>
          </cell>
          <cell r="L195">
            <v>127125.68000000001</v>
          </cell>
        </row>
        <row r="196">
          <cell r="E196" t="str">
            <v>a - VËt liÖu :</v>
          </cell>
          <cell r="I196">
            <v>1982008.1939047619</v>
          </cell>
        </row>
        <row r="197">
          <cell r="E197" t="str">
            <v>Nhùa ®­êng</v>
          </cell>
          <cell r="F197" t="str">
            <v>kg</v>
          </cell>
          <cell r="G197">
            <v>374.5</v>
          </cell>
          <cell r="H197">
            <v>3428.1836190476188</v>
          </cell>
          <cell r="I197">
            <v>1283854.7653333333</v>
          </cell>
          <cell r="J197">
            <v>1283854.7653333333</v>
          </cell>
        </row>
        <row r="198">
          <cell r="E198" t="str">
            <v>Cñi</v>
          </cell>
          <cell r="F198" t="str">
            <v>kg</v>
          </cell>
          <cell r="G198">
            <v>280</v>
          </cell>
          <cell r="H198">
            <v>500</v>
          </cell>
          <cell r="I198">
            <v>140000</v>
          </cell>
          <cell r="J198">
            <v>140000</v>
          </cell>
        </row>
        <row r="199">
          <cell r="E199" t="str">
            <v>§¸ d¨m 1x2</v>
          </cell>
          <cell r="F199" t="str">
            <v>m3</v>
          </cell>
          <cell r="G199">
            <v>3.25</v>
          </cell>
          <cell r="H199">
            <v>148840.91428571427</v>
          </cell>
          <cell r="I199">
            <v>483732.97142857139</v>
          </cell>
          <cell r="J199">
            <v>483732.97142857139</v>
          </cell>
        </row>
        <row r="200">
          <cell r="E200" t="str">
            <v>§¸ d¨m 0,5x1</v>
          </cell>
          <cell r="F200" t="str">
            <v>m3</v>
          </cell>
          <cell r="G200">
            <v>0.5</v>
          </cell>
          <cell r="H200">
            <v>148840.91428571427</v>
          </cell>
          <cell r="I200">
            <v>74420.457142857136</v>
          </cell>
          <cell r="J200">
            <v>74420.457142857136</v>
          </cell>
        </row>
        <row r="201">
          <cell r="E201" t="str">
            <v>b - Nh©n c«ng</v>
          </cell>
          <cell r="I201">
            <v>165978.04979999998</v>
          </cell>
        </row>
        <row r="202">
          <cell r="E202" t="str">
            <v>Nh©n c«ng bËc 3,5/7</v>
          </cell>
          <cell r="F202" t="str">
            <v xml:space="preserve">C«ng </v>
          </cell>
          <cell r="G202">
            <v>12.02</v>
          </cell>
          <cell r="H202">
            <v>13808.49</v>
          </cell>
          <cell r="I202">
            <v>165978.04979999998</v>
          </cell>
          <cell r="K202">
            <v>165978.04979999998</v>
          </cell>
        </row>
        <row r="203">
          <cell r="E203" t="str">
            <v>c- m¸y</v>
          </cell>
          <cell r="I203">
            <v>127125.68000000001</v>
          </cell>
        </row>
        <row r="204">
          <cell r="E204" t="str">
            <v>Lu 10T</v>
          </cell>
          <cell r="F204" t="str">
            <v>Ca</v>
          </cell>
          <cell r="G204">
            <v>0.44</v>
          </cell>
          <cell r="H204">
            <v>288922</v>
          </cell>
          <cell r="I204">
            <v>127125.68000000001</v>
          </cell>
          <cell r="L204">
            <v>127125.68000000001</v>
          </cell>
        </row>
        <row r="205">
          <cell r="E205" t="str">
            <v>§µo lÒ ®­êng ®Êt cÊp 3</v>
          </cell>
          <cell r="F205" t="str">
            <v>m3</v>
          </cell>
          <cell r="H205" t="str">
            <v/>
          </cell>
          <cell r="J205" t="e">
            <v>#REF!</v>
          </cell>
          <cell r="K205">
            <v>14028.395500000001</v>
          </cell>
          <cell r="L205">
            <v>0</v>
          </cell>
        </row>
        <row r="206">
          <cell r="E206" t="str">
            <v>b - Nh©n c«ng</v>
          </cell>
          <cell r="I206">
            <v>14028.395500000001</v>
          </cell>
        </row>
        <row r="207">
          <cell r="E207" t="str">
            <v>Nh©n c«ng bËc 3,0/7</v>
          </cell>
          <cell r="F207" t="str">
            <v xml:space="preserve">C«ng </v>
          </cell>
          <cell r="G207">
            <v>1.07</v>
          </cell>
          <cell r="H207">
            <v>13110.65</v>
          </cell>
          <cell r="I207">
            <v>14028.395500000001</v>
          </cell>
          <cell r="K207">
            <v>14028.395500000001</v>
          </cell>
        </row>
        <row r="208">
          <cell r="E208" t="str">
            <v xml:space="preserve">§µo nÒn ®­êng ®Êt cÊp 3 b»ng  thñ c«ng </v>
          </cell>
          <cell r="F208" t="str">
            <v>m3</v>
          </cell>
          <cell r="H208" t="str">
            <v/>
          </cell>
          <cell r="J208" t="e">
            <v>#REF!</v>
          </cell>
          <cell r="K208">
            <v>13647.5718</v>
          </cell>
          <cell r="L208">
            <v>0</v>
          </cell>
        </row>
        <row r="209">
          <cell r="E209" t="str">
            <v>b - Nh©n c«ng</v>
          </cell>
          <cell r="I209">
            <v>13647.5718</v>
          </cell>
        </row>
        <row r="210">
          <cell r="E210" t="str">
            <v>Nh©n c«ng bËc 2,7/7</v>
          </cell>
          <cell r="F210" t="str">
            <v xml:space="preserve">C«ng </v>
          </cell>
          <cell r="G210">
            <v>1.07</v>
          </cell>
          <cell r="H210">
            <v>12754.74</v>
          </cell>
          <cell r="I210">
            <v>13647.5718</v>
          </cell>
          <cell r="K210">
            <v>13647.5718</v>
          </cell>
        </row>
        <row r="211">
          <cell r="E211" t="str">
            <v>§µo nÒn ®­êng ®Êt cÊp 3 b»ng m¸y CL&lt;=500m</v>
          </cell>
          <cell r="F211" t="str">
            <v>100m3</v>
          </cell>
          <cell r="H211" t="str">
            <v/>
          </cell>
          <cell r="J211">
            <v>0</v>
          </cell>
          <cell r="K211">
            <v>255657.67499999999</v>
          </cell>
          <cell r="L211">
            <v>707239.71600000001</v>
          </cell>
        </row>
        <row r="212">
          <cell r="E212" t="str">
            <v>b - Nh©n c«ng</v>
          </cell>
          <cell r="I212">
            <v>255657.67499999999</v>
          </cell>
        </row>
        <row r="213">
          <cell r="E213" t="str">
            <v>Nh©n c«ng bËc 3,0/7</v>
          </cell>
          <cell r="F213" t="str">
            <v xml:space="preserve">C«ng </v>
          </cell>
          <cell r="G213">
            <v>19.5</v>
          </cell>
          <cell r="H213">
            <v>13110.65</v>
          </cell>
          <cell r="I213">
            <v>255657.67499999999</v>
          </cell>
          <cell r="K213">
            <v>255657.67499999999</v>
          </cell>
        </row>
        <row r="214">
          <cell r="E214" t="str">
            <v>c- m¸y</v>
          </cell>
          <cell r="I214">
            <v>707239.71600000001</v>
          </cell>
        </row>
        <row r="215">
          <cell r="E215" t="str">
            <v>M¸y ®µo &lt;=0,8m3</v>
          </cell>
          <cell r="F215" t="str">
            <v>Ca</v>
          </cell>
          <cell r="G215">
            <v>0.44400000000000001</v>
          </cell>
          <cell r="H215">
            <v>705849</v>
          </cell>
          <cell r="I215">
            <v>313396.95600000001</v>
          </cell>
          <cell r="L215">
            <v>313396.95600000001</v>
          </cell>
        </row>
        <row r="216">
          <cell r="E216" t="str">
            <v>¤t« tù ®æ 10T</v>
          </cell>
          <cell r="F216" t="str">
            <v>Ca</v>
          </cell>
          <cell r="G216">
            <v>0.66</v>
          </cell>
          <cell r="H216">
            <v>525740</v>
          </cell>
          <cell r="I216">
            <v>346988.4</v>
          </cell>
          <cell r="L216">
            <v>346988.4</v>
          </cell>
        </row>
        <row r="217">
          <cell r="E217" t="str">
            <v>M¸y ñi 110cv</v>
          </cell>
          <cell r="F217" t="str">
            <v>Ca</v>
          </cell>
          <cell r="G217">
            <v>7.0000000000000007E-2</v>
          </cell>
          <cell r="H217">
            <v>669348</v>
          </cell>
          <cell r="I217">
            <v>46854.360000000008</v>
          </cell>
          <cell r="L217">
            <v>46854.360000000008</v>
          </cell>
        </row>
        <row r="218">
          <cell r="E218" t="str">
            <v>§µo r·nh ®Êt cÊp 3 b»ng m¸y</v>
          </cell>
          <cell r="F218" t="str">
            <v>100m3</v>
          </cell>
          <cell r="H218" t="str">
            <v/>
          </cell>
          <cell r="J218" t="e">
            <v>#REF!</v>
          </cell>
          <cell r="K218">
            <v>377586.72</v>
          </cell>
          <cell r="L218">
            <v>313396.95600000001</v>
          </cell>
        </row>
        <row r="219">
          <cell r="E219" t="str">
            <v>b - Nh©n c«ng</v>
          </cell>
          <cell r="I219">
            <v>377586.72</v>
          </cell>
        </row>
        <row r="220">
          <cell r="E220" t="str">
            <v>Nh©n c«ng bËc 3,0/7</v>
          </cell>
          <cell r="F220" t="str">
            <v xml:space="preserve">C«ng </v>
          </cell>
          <cell r="G220">
            <v>28.8</v>
          </cell>
          <cell r="H220">
            <v>13110.65</v>
          </cell>
          <cell r="I220">
            <v>377586.72</v>
          </cell>
          <cell r="K220">
            <v>377586.72</v>
          </cell>
        </row>
        <row r="221">
          <cell r="E221" t="str">
            <v>c- m¸y</v>
          </cell>
          <cell r="I221">
            <v>313396.95600000001</v>
          </cell>
        </row>
        <row r="222">
          <cell r="E222" t="str">
            <v>M¸y ®µo &lt;=0,8m3</v>
          </cell>
          <cell r="F222" t="str">
            <v>Ca</v>
          </cell>
          <cell r="G222">
            <v>0.44400000000000001</v>
          </cell>
          <cell r="H222">
            <v>705849</v>
          </cell>
          <cell r="I222">
            <v>313396.95600000001</v>
          </cell>
          <cell r="L222">
            <v>313396.95600000001</v>
          </cell>
        </row>
        <row r="223">
          <cell r="E223" t="str">
            <v>§µo bá líp mãng ®¸ b»ng m¸y</v>
          </cell>
          <cell r="F223" t="str">
            <v>100m3</v>
          </cell>
          <cell r="H223" t="str">
            <v/>
          </cell>
          <cell r="J223" t="e">
            <v>#REF!</v>
          </cell>
          <cell r="K223">
            <v>102394.17649999999</v>
          </cell>
          <cell r="L223">
            <v>176900.25599999999</v>
          </cell>
        </row>
        <row r="224">
          <cell r="E224" t="str">
            <v>b - Nh©n c«ng</v>
          </cell>
          <cell r="I224">
            <v>102394.17649999999</v>
          </cell>
        </row>
        <row r="225">
          <cell r="E225" t="str">
            <v>Nh©n c«ng bËc 3,0/7</v>
          </cell>
          <cell r="F225" t="str">
            <v xml:space="preserve">C«ng </v>
          </cell>
          <cell r="G225">
            <v>7.81</v>
          </cell>
          <cell r="H225">
            <v>13110.65</v>
          </cell>
          <cell r="I225">
            <v>102394.17649999999</v>
          </cell>
          <cell r="K225">
            <v>102394.17649999999</v>
          </cell>
        </row>
        <row r="226">
          <cell r="E226" t="str">
            <v>c- m¸y</v>
          </cell>
          <cell r="I226">
            <v>176900.25599999999</v>
          </cell>
        </row>
        <row r="227">
          <cell r="E227" t="str">
            <v>M¸y ®µo &lt;=0,4m3</v>
          </cell>
          <cell r="F227" t="str">
            <v>Ca</v>
          </cell>
          <cell r="G227">
            <v>0.44400000000000001</v>
          </cell>
          <cell r="H227">
            <v>398424</v>
          </cell>
          <cell r="I227">
            <v>176900.25599999999</v>
          </cell>
          <cell r="L227">
            <v>176900.25599999999</v>
          </cell>
        </row>
        <row r="228">
          <cell r="E228" t="str">
            <v>§µo ®Êt sö lý xinh lón b»ng m¸y</v>
          </cell>
          <cell r="F228" t="str">
            <v>100m3</v>
          </cell>
          <cell r="H228" t="str">
            <v/>
          </cell>
          <cell r="J228" t="e">
            <v>#REF!</v>
          </cell>
          <cell r="K228">
            <v>49558.256999999998</v>
          </cell>
          <cell r="L228">
            <v>250608.696</v>
          </cell>
        </row>
        <row r="229">
          <cell r="E229" t="str">
            <v>b - Nh©n c«ng</v>
          </cell>
          <cell r="I229">
            <v>49558.256999999998</v>
          </cell>
        </row>
        <row r="230">
          <cell r="E230" t="str">
            <v>Nh©n c«ng bËc 3,0/7</v>
          </cell>
          <cell r="F230" t="str">
            <v xml:space="preserve">C«ng </v>
          </cell>
          <cell r="G230">
            <v>3.78</v>
          </cell>
          <cell r="H230">
            <v>13110.65</v>
          </cell>
          <cell r="I230">
            <v>49558.256999999998</v>
          </cell>
          <cell r="K230">
            <v>49558.256999999998</v>
          </cell>
        </row>
        <row r="231">
          <cell r="E231" t="str">
            <v>c- m¸y</v>
          </cell>
          <cell r="I231">
            <v>250608.696</v>
          </cell>
        </row>
        <row r="232">
          <cell r="E232" t="str">
            <v>M¸y ®µo &lt;=0,4m3</v>
          </cell>
          <cell r="F232" t="str">
            <v>Ca</v>
          </cell>
          <cell r="G232">
            <v>0.629</v>
          </cell>
          <cell r="H232">
            <v>398424</v>
          </cell>
          <cell r="I232">
            <v>250608.696</v>
          </cell>
          <cell r="L232">
            <v>250608.696</v>
          </cell>
        </row>
        <row r="233">
          <cell r="E233" t="str">
            <v>§µo bá mÆt ®­êng nhùa</v>
          </cell>
          <cell r="F233" t="str">
            <v>m2</v>
          </cell>
          <cell r="K233">
            <v>2761.6980000000003</v>
          </cell>
        </row>
        <row r="234">
          <cell r="E234" t="str">
            <v>b - Nh©n c«ng</v>
          </cell>
          <cell r="I234">
            <v>2761.6980000000003</v>
          </cell>
        </row>
        <row r="235">
          <cell r="E235" t="str">
            <v>Nh©n c«ng bËc 3,5/7</v>
          </cell>
          <cell r="F235" t="str">
            <v xml:space="preserve">C«ng </v>
          </cell>
          <cell r="G235">
            <v>0.2</v>
          </cell>
          <cell r="H235">
            <v>13808.49</v>
          </cell>
          <cell r="I235">
            <v>2761.6980000000003</v>
          </cell>
          <cell r="K235">
            <v>2761.6980000000003</v>
          </cell>
        </row>
        <row r="236">
          <cell r="E236" t="str">
            <v>§µo bá mãng ®¸ b»ng thñ c«ng</v>
          </cell>
          <cell r="F236" t="str">
            <v>m3</v>
          </cell>
          <cell r="K236">
            <v>23060.1783</v>
          </cell>
        </row>
        <row r="237">
          <cell r="E237" t="str">
            <v>b - Nh©n c«ng</v>
          </cell>
          <cell r="I237">
            <v>23060.1783</v>
          </cell>
        </row>
        <row r="238">
          <cell r="E238" t="str">
            <v>Nh©n c«ng bËc 3,5/7</v>
          </cell>
          <cell r="F238" t="str">
            <v xml:space="preserve">C«ng </v>
          </cell>
          <cell r="G238">
            <v>1.67</v>
          </cell>
          <cell r="H238">
            <v>13808.49</v>
          </cell>
          <cell r="I238">
            <v>23060.1783</v>
          </cell>
          <cell r="K238">
            <v>23060.1783</v>
          </cell>
        </row>
        <row r="239">
          <cell r="E239" t="str">
            <v>CP§D  líp d­íi lo¹i II</v>
          </cell>
          <cell r="F239" t="str">
            <v>100m3</v>
          </cell>
          <cell r="H239" t="str">
            <v/>
          </cell>
          <cell r="J239">
            <v>17377891.171428572</v>
          </cell>
          <cell r="K239">
            <v>60926.628000000004</v>
          </cell>
          <cell r="L239">
            <v>950767.75282500009</v>
          </cell>
        </row>
        <row r="240">
          <cell r="E240" t="str">
            <v>a - VËt liÖu :</v>
          </cell>
          <cell r="I240">
            <v>17377891.171428572</v>
          </cell>
        </row>
        <row r="241">
          <cell r="E241" t="str">
            <v>CÊp phèi ®¸ d¨m</v>
          </cell>
          <cell r="F241" t="str">
            <v>m3</v>
          </cell>
          <cell r="G241">
            <v>138</v>
          </cell>
          <cell r="H241">
            <v>125926.74761904762</v>
          </cell>
          <cell r="I241">
            <v>17377891.171428572</v>
          </cell>
          <cell r="J241">
            <v>17377891.171428572</v>
          </cell>
        </row>
        <row r="242">
          <cell r="E242" t="str">
            <v>b - Nh©n c«ng</v>
          </cell>
          <cell r="I242">
            <v>60926.628000000004</v>
          </cell>
        </row>
        <row r="243">
          <cell r="E243" t="str">
            <v>Nh©n c«ng bËc 4,0/7</v>
          </cell>
          <cell r="F243" t="str">
            <v xml:space="preserve">C«ng </v>
          </cell>
          <cell r="G243">
            <v>4.2</v>
          </cell>
          <cell r="H243">
            <v>14506.34</v>
          </cell>
          <cell r="I243">
            <v>60926.628000000004</v>
          </cell>
          <cell r="K243">
            <v>60926.628000000004</v>
          </cell>
        </row>
        <row r="244">
          <cell r="E244" t="str">
            <v>c- m¸y</v>
          </cell>
          <cell r="I244">
            <v>950767.75282500009</v>
          </cell>
        </row>
        <row r="245">
          <cell r="E245" t="str">
            <v>M¸y ñi 110cv</v>
          </cell>
          <cell r="F245" t="str">
            <v>Ca</v>
          </cell>
          <cell r="G245">
            <v>0.5</v>
          </cell>
          <cell r="H245">
            <v>669348</v>
          </cell>
          <cell r="I245">
            <v>334674</v>
          </cell>
          <cell r="L245">
            <v>334674</v>
          </cell>
        </row>
        <row r="246">
          <cell r="E246" t="str">
            <v>M¸y san 110cv</v>
          </cell>
          <cell r="F246" t="str">
            <v>Ca</v>
          </cell>
          <cell r="G246">
            <v>0.105</v>
          </cell>
          <cell r="H246">
            <v>584271</v>
          </cell>
          <cell r="I246">
            <v>61348.454999999994</v>
          </cell>
          <cell r="L246">
            <v>61348.454999999994</v>
          </cell>
        </row>
        <row r="247">
          <cell r="E247" t="str">
            <v>Lu rung 25T</v>
          </cell>
          <cell r="F247" t="str">
            <v>Ca</v>
          </cell>
          <cell r="G247">
            <v>0.25</v>
          </cell>
          <cell r="H247">
            <v>928648</v>
          </cell>
          <cell r="I247">
            <v>232162</v>
          </cell>
          <cell r="L247">
            <v>232162</v>
          </cell>
        </row>
        <row r="248">
          <cell r="E248" t="str">
            <v>Lu b¸nh lèp 16T</v>
          </cell>
          <cell r="F248" t="str">
            <v>Ca</v>
          </cell>
          <cell r="G248">
            <v>0.37</v>
          </cell>
          <cell r="H248">
            <v>432053</v>
          </cell>
          <cell r="I248">
            <v>159859.60999999999</v>
          </cell>
          <cell r="L248">
            <v>159859.60999999999</v>
          </cell>
        </row>
        <row r="249">
          <cell r="E249" t="str">
            <v>Lu 10T</v>
          </cell>
          <cell r="F249" t="str">
            <v>Ca</v>
          </cell>
          <cell r="G249">
            <v>0.25</v>
          </cell>
          <cell r="H249">
            <v>288922</v>
          </cell>
          <cell r="I249">
            <v>72230.5</v>
          </cell>
          <cell r="L249">
            <v>72230.5</v>
          </cell>
        </row>
        <row r="250">
          <cell r="E250" t="str">
            <v>¤t« t­íi n­íc 5m3</v>
          </cell>
          <cell r="F250" t="str">
            <v>Ca</v>
          </cell>
          <cell r="G250">
            <v>0.25</v>
          </cell>
          <cell r="H250">
            <v>343052</v>
          </cell>
          <cell r="I250">
            <v>85763</v>
          </cell>
          <cell r="L250">
            <v>85763</v>
          </cell>
        </row>
        <row r="251">
          <cell r="E251" t="str">
            <v>M¸y kh¸c</v>
          </cell>
          <cell r="F251" t="str">
            <v>%</v>
          </cell>
          <cell r="G251">
            <v>0.5</v>
          </cell>
          <cell r="H251">
            <v>946037.56500000006</v>
          </cell>
          <cell r="I251">
            <v>4730.187825</v>
          </cell>
          <cell r="L251">
            <v>4730.187825</v>
          </cell>
        </row>
        <row r="252">
          <cell r="E252" t="str">
            <v>CÊp phèi ®¸ d¨m líp trªn lo¹i I</v>
          </cell>
          <cell r="F252" t="str">
            <v>100m3</v>
          </cell>
          <cell r="H252" t="str">
            <v/>
          </cell>
          <cell r="J252">
            <v>18692176.885714285</v>
          </cell>
          <cell r="K252">
            <v>66729.16399999999</v>
          </cell>
          <cell r="L252">
            <v>905105.01</v>
          </cell>
        </row>
        <row r="253">
          <cell r="E253" t="str">
            <v>a - VËt liÖu :</v>
          </cell>
          <cell r="I253">
            <v>18692176.885714285</v>
          </cell>
        </row>
        <row r="254">
          <cell r="E254" t="str">
            <v>CÊp phèi ®¸ d¨m</v>
          </cell>
          <cell r="F254" t="str">
            <v>m3</v>
          </cell>
          <cell r="G254">
            <v>138</v>
          </cell>
          <cell r="H254">
            <v>135450.55714285714</v>
          </cell>
          <cell r="I254">
            <v>18692176.885714285</v>
          </cell>
          <cell r="J254">
            <v>18692176.885714285</v>
          </cell>
        </row>
        <row r="255">
          <cell r="E255" t="str">
            <v>b - Nh©n c«ng</v>
          </cell>
          <cell r="I255">
            <v>66729.16399999999</v>
          </cell>
        </row>
        <row r="256">
          <cell r="E256" t="str">
            <v>Nh©n c«ng bËc 4,0/7</v>
          </cell>
          <cell r="F256" t="str">
            <v xml:space="preserve">C«ng </v>
          </cell>
          <cell r="G256">
            <v>4.5999999999999996</v>
          </cell>
          <cell r="H256">
            <v>14506.34</v>
          </cell>
          <cell r="I256">
            <v>66729.16399999999</v>
          </cell>
          <cell r="K256">
            <v>66729.16399999999</v>
          </cell>
        </row>
        <row r="257">
          <cell r="E257" t="str">
            <v>c- m¸y</v>
          </cell>
          <cell r="I257">
            <v>905105.01</v>
          </cell>
        </row>
        <row r="258">
          <cell r="E258" t="str">
            <v>M¸y r¶I 50-60m3/h</v>
          </cell>
          <cell r="F258" t="str">
            <v>Ca</v>
          </cell>
          <cell r="G258">
            <v>0.25</v>
          </cell>
          <cell r="H258">
            <v>1177680</v>
          </cell>
          <cell r="I258">
            <v>294420</v>
          </cell>
          <cell r="L258">
            <v>294420</v>
          </cell>
        </row>
        <row r="259">
          <cell r="E259" t="str">
            <v>Lu rung 25T</v>
          </cell>
          <cell r="F259" t="str">
            <v>Ca</v>
          </cell>
          <cell r="G259">
            <v>0.25</v>
          </cell>
          <cell r="H259">
            <v>928648</v>
          </cell>
          <cell r="I259">
            <v>232162</v>
          </cell>
          <cell r="L259">
            <v>232162</v>
          </cell>
        </row>
        <row r="260">
          <cell r="E260" t="str">
            <v>Lu b¸nh lèp 16T</v>
          </cell>
          <cell r="F260" t="str">
            <v>Ca</v>
          </cell>
          <cell r="G260">
            <v>0.5</v>
          </cell>
          <cell r="H260">
            <v>432053</v>
          </cell>
          <cell r="I260">
            <v>216026.5</v>
          </cell>
          <cell r="L260">
            <v>216026.5</v>
          </cell>
        </row>
        <row r="261">
          <cell r="E261" t="str">
            <v>Lu 10T</v>
          </cell>
          <cell r="F261" t="str">
            <v>Ca</v>
          </cell>
          <cell r="G261">
            <v>0.25</v>
          </cell>
          <cell r="H261">
            <v>288922</v>
          </cell>
          <cell r="I261">
            <v>72230.5</v>
          </cell>
          <cell r="L261">
            <v>72230.5</v>
          </cell>
        </row>
        <row r="262">
          <cell r="E262" t="str">
            <v>¤t« t­íi n­íc 5m3</v>
          </cell>
          <cell r="F262" t="str">
            <v>Ca</v>
          </cell>
          <cell r="G262">
            <v>0.25</v>
          </cell>
          <cell r="H262">
            <v>343052</v>
          </cell>
          <cell r="I262">
            <v>85763</v>
          </cell>
          <cell r="L262">
            <v>85763</v>
          </cell>
        </row>
        <row r="263">
          <cell r="E263" t="str">
            <v>M¸y kh¸c</v>
          </cell>
          <cell r="F263" t="str">
            <v>%</v>
          </cell>
          <cell r="G263">
            <v>0.5</v>
          </cell>
          <cell r="H263">
            <v>900602</v>
          </cell>
          <cell r="I263">
            <v>4503.01</v>
          </cell>
          <cell r="L263">
            <v>4503.01</v>
          </cell>
        </row>
        <row r="264">
          <cell r="E264" t="str">
            <v>BiÓn b¸o ph¶n quang h×nh tam gi¸c</v>
          </cell>
          <cell r="F264" t="str">
            <v>bé</v>
          </cell>
          <cell r="J264">
            <v>488208.56443064997</v>
          </cell>
          <cell r="K264">
            <v>13635.076000000001</v>
          </cell>
          <cell r="L264">
            <v>26673.059999999998</v>
          </cell>
        </row>
        <row r="265">
          <cell r="E265" t="str">
            <v>a - VËt liÖu :</v>
          </cell>
          <cell r="I265">
            <v>488208.56443064997</v>
          </cell>
        </row>
        <row r="266">
          <cell r="E266" t="str">
            <v>BiÓn b¸o</v>
          </cell>
          <cell r="F266" t="str">
            <v>bé</v>
          </cell>
          <cell r="G266">
            <v>1</v>
          </cell>
          <cell r="H266">
            <v>210000</v>
          </cell>
          <cell r="I266">
            <v>210000</v>
          </cell>
          <cell r="J266">
            <v>210000</v>
          </cell>
        </row>
        <row r="267">
          <cell r="E267" t="str">
            <v>Trô biÓn b¸o</v>
          </cell>
          <cell r="F267" t="str">
            <v>bé</v>
          </cell>
          <cell r="G267">
            <v>1</v>
          </cell>
          <cell r="H267">
            <v>220000</v>
          </cell>
          <cell r="I267">
            <v>220000</v>
          </cell>
          <cell r="J267">
            <v>220000</v>
          </cell>
        </row>
        <row r="268">
          <cell r="E268" t="str">
            <v xml:space="preserve">V÷a bªt«ng M150 ®¸ 1x2 </v>
          </cell>
          <cell r="F268" t="str">
            <v>m3</v>
          </cell>
          <cell r="G268">
            <v>8.5000000000000006E-2</v>
          </cell>
          <cell r="H268">
            <v>411300.44179999991</v>
          </cell>
          <cell r="I268">
            <v>34960.537552999995</v>
          </cell>
          <cell r="J268">
            <v>34960.537552999995</v>
          </cell>
        </row>
        <row r="269">
          <cell r="E269" t="str">
            <v>VËt liÖu kh¸c</v>
          </cell>
          <cell r="F269" t="str">
            <v>%</v>
          </cell>
          <cell r="G269">
            <v>5</v>
          </cell>
          <cell r="H269">
            <v>464960.53755299997</v>
          </cell>
          <cell r="I269">
            <v>23248.026877649998</v>
          </cell>
          <cell r="J269">
            <v>23248.026877649998</v>
          </cell>
        </row>
        <row r="270">
          <cell r="E270" t="str">
            <v>b - Nh©n c«ng</v>
          </cell>
          <cell r="I270">
            <v>13635.076000000001</v>
          </cell>
        </row>
        <row r="271">
          <cell r="E271" t="str">
            <v>Nh©n c«ng bËc 3,0/7</v>
          </cell>
          <cell r="F271" t="str">
            <v xml:space="preserve">C«ng </v>
          </cell>
          <cell r="G271">
            <v>1.04</v>
          </cell>
          <cell r="H271">
            <v>13110.65</v>
          </cell>
          <cell r="I271">
            <v>13635.076000000001</v>
          </cell>
          <cell r="K271">
            <v>13635.076000000001</v>
          </cell>
        </row>
        <row r="272">
          <cell r="E272" t="str">
            <v>c- M¸y thi c«ng</v>
          </cell>
          <cell r="I272">
            <v>26673.059999999998</v>
          </cell>
        </row>
        <row r="273">
          <cell r="E273" t="str">
            <v>¤t« tù ®æ 7T</v>
          </cell>
          <cell r="F273" t="str">
            <v>Ca</v>
          </cell>
          <cell r="G273">
            <v>0.06</v>
          </cell>
          <cell r="H273">
            <v>444551</v>
          </cell>
          <cell r="I273">
            <v>26673.059999999998</v>
          </cell>
          <cell r="L273">
            <v>26673.059999999998</v>
          </cell>
        </row>
        <row r="274">
          <cell r="E274" t="str">
            <v>BiÓn b¸o ph¶n quang h×nh ch÷ nhËt</v>
          </cell>
          <cell r="F274" t="str">
            <v>bé</v>
          </cell>
          <cell r="G274">
            <v>1</v>
          </cell>
          <cell r="J274">
            <v>477708.56443064997</v>
          </cell>
          <cell r="K274">
            <v>13635.076000000001</v>
          </cell>
          <cell r="L274">
            <v>26673.059999999998</v>
          </cell>
        </row>
        <row r="275">
          <cell r="E275" t="str">
            <v>a - VËt liÖu :</v>
          </cell>
          <cell r="I275">
            <v>477708.56443064997</v>
          </cell>
        </row>
        <row r="276">
          <cell r="E276" t="str">
            <v>BiÓn b¸o</v>
          </cell>
          <cell r="F276" t="str">
            <v>bé</v>
          </cell>
          <cell r="G276">
            <v>1</v>
          </cell>
          <cell r="H276">
            <v>200000</v>
          </cell>
          <cell r="I276">
            <v>200000</v>
          </cell>
          <cell r="J276">
            <v>200000</v>
          </cell>
        </row>
        <row r="277">
          <cell r="E277" t="str">
            <v>Trô biÓn b¸o</v>
          </cell>
          <cell r="F277" t="str">
            <v>bé</v>
          </cell>
          <cell r="G277">
            <v>1</v>
          </cell>
          <cell r="H277">
            <v>220000</v>
          </cell>
          <cell r="I277">
            <v>220000</v>
          </cell>
          <cell r="J277">
            <v>220000</v>
          </cell>
        </row>
        <row r="278">
          <cell r="E278" t="str">
            <v>V÷a bªt«ng M150 ®¸ 1x2</v>
          </cell>
          <cell r="F278" t="str">
            <v>m3</v>
          </cell>
          <cell r="G278">
            <v>8.5000000000000006E-2</v>
          </cell>
          <cell r="H278">
            <v>411300.44179999991</v>
          </cell>
          <cell r="I278">
            <v>34960.537552999995</v>
          </cell>
          <cell r="J278">
            <v>34960.537552999995</v>
          </cell>
        </row>
        <row r="279">
          <cell r="E279" t="str">
            <v>VËt liÖu kh¸c</v>
          </cell>
          <cell r="F279" t="str">
            <v>%</v>
          </cell>
          <cell r="G279">
            <v>5</v>
          </cell>
          <cell r="H279">
            <v>454960.53755299997</v>
          </cell>
          <cell r="I279">
            <v>22748.026877649998</v>
          </cell>
          <cell r="J279">
            <v>22748.026877649998</v>
          </cell>
        </row>
        <row r="280">
          <cell r="E280" t="str">
            <v>b - Nh©n c«ng</v>
          </cell>
          <cell r="I280">
            <v>13635.076000000001</v>
          </cell>
        </row>
        <row r="281">
          <cell r="E281" t="str">
            <v>Nh©n c«ng bËc 3,0/7</v>
          </cell>
          <cell r="F281" t="str">
            <v xml:space="preserve">C«ng </v>
          </cell>
          <cell r="G281">
            <v>1.04</v>
          </cell>
          <cell r="H281">
            <v>13110.65</v>
          </cell>
          <cell r="I281">
            <v>13635.076000000001</v>
          </cell>
          <cell r="K281">
            <v>13635.076000000001</v>
          </cell>
        </row>
        <row r="282">
          <cell r="E282" t="str">
            <v>c- M¸y thi c«ng</v>
          </cell>
          <cell r="I282">
            <v>26673.059999999998</v>
          </cell>
        </row>
        <row r="283">
          <cell r="E283" t="str">
            <v>¤t« tù ®æ 7T</v>
          </cell>
          <cell r="F283" t="str">
            <v>Ca</v>
          </cell>
          <cell r="G283">
            <v>0.06</v>
          </cell>
          <cell r="H283">
            <v>444551</v>
          </cell>
          <cell r="I283">
            <v>26673.059999999998</v>
          </cell>
          <cell r="L283">
            <v>26673.059999999998</v>
          </cell>
        </row>
        <row r="284">
          <cell r="E284" t="str">
            <v>Gia cè taluy b»ng ®¸ héc x©y v÷a M100</v>
          </cell>
          <cell r="F284" t="str">
            <v>m3</v>
          </cell>
          <cell r="J284">
            <v>293608.0154416571</v>
          </cell>
          <cell r="K284">
            <v>28721.659200000002</v>
          </cell>
          <cell r="L284">
            <v>0</v>
          </cell>
        </row>
        <row r="285">
          <cell r="E285" t="str">
            <v>a - VËt liÖu :</v>
          </cell>
          <cell r="I285">
            <v>293608.0154416571</v>
          </cell>
        </row>
        <row r="286">
          <cell r="E286" t="str">
            <v xml:space="preserve">§¸ héc </v>
          </cell>
          <cell r="F286" t="str">
            <v>m3</v>
          </cell>
          <cell r="G286">
            <v>1.2</v>
          </cell>
          <cell r="H286">
            <v>94158.859523809515</v>
          </cell>
          <cell r="I286">
            <v>112990.63142857142</v>
          </cell>
          <cell r="J286">
            <v>112990.63142857142</v>
          </cell>
        </row>
        <row r="287">
          <cell r="E287" t="str">
            <v>§¸ d¨m 4x6</v>
          </cell>
          <cell r="F287" t="str">
            <v>m3</v>
          </cell>
          <cell r="G287">
            <v>5.7000000000000002E-2</v>
          </cell>
          <cell r="H287">
            <v>90881.064285714267</v>
          </cell>
          <cell r="I287">
            <v>5180.2206642857136</v>
          </cell>
          <cell r="J287">
            <v>5180.2206642857136</v>
          </cell>
        </row>
        <row r="288">
          <cell r="E288" t="str">
            <v>V÷a xi m¨ng M100</v>
          </cell>
          <cell r="F288" t="str">
            <v>m3</v>
          </cell>
          <cell r="G288">
            <v>0.42</v>
          </cell>
          <cell r="H288">
            <v>417707.53178285714</v>
          </cell>
          <cell r="I288">
            <v>175437.16334879998</v>
          </cell>
          <cell r="J288">
            <v>175437.16334879998</v>
          </cell>
        </row>
        <row r="289">
          <cell r="E289" t="str">
            <v>b - Nh©n c«ng</v>
          </cell>
          <cell r="I289">
            <v>28721.659200000002</v>
          </cell>
        </row>
        <row r="290">
          <cell r="E290" t="str">
            <v>Nh©n c«ng bËc 3,5/7</v>
          </cell>
          <cell r="F290" t="str">
            <v xml:space="preserve">C«ng </v>
          </cell>
          <cell r="G290">
            <v>2.08</v>
          </cell>
          <cell r="H290">
            <v>13808.49</v>
          </cell>
          <cell r="I290">
            <v>28721.659200000002</v>
          </cell>
          <cell r="K290">
            <v>28721.659200000002</v>
          </cell>
        </row>
        <row r="291">
          <cell r="E291" t="str">
            <v>§¸ héc x©y mãng ch©n khay v÷a M100</v>
          </cell>
          <cell r="F291" t="str">
            <v>m3</v>
          </cell>
          <cell r="J291">
            <v>293608.0154416571</v>
          </cell>
          <cell r="K291">
            <v>26374.215899999999</v>
          </cell>
          <cell r="L291">
            <v>0</v>
          </cell>
        </row>
        <row r="292">
          <cell r="E292" t="str">
            <v>a - VËt liÖu :</v>
          </cell>
          <cell r="I292">
            <v>293608.0154416571</v>
          </cell>
        </row>
        <row r="293">
          <cell r="E293" t="str">
            <v xml:space="preserve">§¸ héc </v>
          </cell>
          <cell r="F293" t="str">
            <v>m3</v>
          </cell>
          <cell r="G293">
            <v>1.2</v>
          </cell>
          <cell r="H293">
            <v>94158.859523809515</v>
          </cell>
          <cell r="I293">
            <v>112990.63142857142</v>
          </cell>
          <cell r="J293">
            <v>112990.63142857142</v>
          </cell>
        </row>
        <row r="294">
          <cell r="E294" t="str">
            <v>§¸ d¨m 4x6</v>
          </cell>
          <cell r="F294" t="str">
            <v>m3</v>
          </cell>
          <cell r="G294">
            <v>5.7000000000000002E-2</v>
          </cell>
          <cell r="H294">
            <v>90881.064285714267</v>
          </cell>
          <cell r="I294">
            <v>5180.2206642857136</v>
          </cell>
          <cell r="J294">
            <v>5180.2206642857136</v>
          </cell>
        </row>
        <row r="295">
          <cell r="E295" t="str">
            <v>V÷a xi m¨ng M100</v>
          </cell>
          <cell r="F295" t="str">
            <v>m3</v>
          </cell>
          <cell r="G295">
            <v>0.42</v>
          </cell>
          <cell r="H295">
            <v>417707.53178285714</v>
          </cell>
          <cell r="I295">
            <v>175437.16334879998</v>
          </cell>
          <cell r="J295">
            <v>175437.16334879998</v>
          </cell>
        </row>
        <row r="296">
          <cell r="E296" t="str">
            <v>b - Nh©n c«ng</v>
          </cell>
          <cell r="I296">
            <v>26374.215899999999</v>
          </cell>
        </row>
        <row r="297">
          <cell r="E297" t="str">
            <v>Nh©n c«ng bËc 3,5/7</v>
          </cell>
          <cell r="F297" t="str">
            <v xml:space="preserve">C«ng </v>
          </cell>
          <cell r="G297">
            <v>1.91</v>
          </cell>
          <cell r="H297">
            <v>13808.49</v>
          </cell>
          <cell r="I297">
            <v>26374.215899999999</v>
          </cell>
          <cell r="K297">
            <v>26374.215899999999</v>
          </cell>
        </row>
        <row r="298">
          <cell r="E298" t="str">
            <v>D¨m s¹n ®Öm</v>
          </cell>
          <cell r="F298" t="str">
            <v>m3</v>
          </cell>
          <cell r="J298">
            <v>110874.8984285714</v>
          </cell>
          <cell r="K298">
            <v>28450.110499999999</v>
          </cell>
        </row>
        <row r="299">
          <cell r="E299" t="str">
            <v>a - VËt liÖu :</v>
          </cell>
          <cell r="I299">
            <v>110874.8984285714</v>
          </cell>
        </row>
        <row r="300">
          <cell r="E300" t="str">
            <v>§¸ d¨m 4x6</v>
          </cell>
          <cell r="F300" t="str">
            <v>m3</v>
          </cell>
          <cell r="G300">
            <v>1.22</v>
          </cell>
          <cell r="H300">
            <v>90881.064285714267</v>
          </cell>
          <cell r="I300">
            <v>110874.8984285714</v>
          </cell>
          <cell r="J300">
            <v>110874.8984285714</v>
          </cell>
        </row>
        <row r="301">
          <cell r="E301" t="str">
            <v>b - Nh©n c«ng</v>
          </cell>
          <cell r="I301">
            <v>28450.110499999999</v>
          </cell>
        </row>
        <row r="302">
          <cell r="E302" t="str">
            <v>Nh©n c«ng bËc 3,0/7</v>
          </cell>
          <cell r="F302" t="str">
            <v xml:space="preserve">C«ng </v>
          </cell>
          <cell r="G302">
            <v>2.17</v>
          </cell>
          <cell r="H302">
            <v>13110.65</v>
          </cell>
          <cell r="I302">
            <v>28450.110499999999</v>
          </cell>
          <cell r="K302">
            <v>28450.110499999999</v>
          </cell>
        </row>
        <row r="303">
          <cell r="E303" t="str">
            <v>Lu lÌn nÒn ®­êng cò ®¹t K98</v>
          </cell>
          <cell r="F303" t="str">
            <v>100m3</v>
          </cell>
          <cell r="J303">
            <v>0</v>
          </cell>
          <cell r="K303">
            <v>0</v>
          </cell>
          <cell r="L303">
            <v>123378.84400000001</v>
          </cell>
        </row>
        <row r="304">
          <cell r="E304" t="str">
            <v>c- M¸y thi c«ng</v>
          </cell>
          <cell r="I304">
            <v>123378.84400000001</v>
          </cell>
        </row>
        <row r="305">
          <cell r="E305" t="str">
            <v>M¸y ®Çm 25T</v>
          </cell>
          <cell r="F305" t="str">
            <v>Ca</v>
          </cell>
          <cell r="G305">
            <v>0.24400000000000002</v>
          </cell>
          <cell r="H305">
            <v>505651</v>
          </cell>
          <cell r="I305">
            <v>123378.84400000001</v>
          </cell>
          <cell r="L305">
            <v>123378.84400000001</v>
          </cell>
        </row>
        <row r="306">
          <cell r="E306" t="str">
            <v>§µo khu«n ®Êt cÊp 3 b»ng thñ c«ng</v>
          </cell>
          <cell r="F306" t="str">
            <v>m3</v>
          </cell>
          <cell r="K306">
            <v>16198.5198</v>
          </cell>
          <cell r="L306">
            <v>0</v>
          </cell>
        </row>
        <row r="307">
          <cell r="E307" t="str">
            <v>b - Nh©n c«ng</v>
          </cell>
          <cell r="I307">
            <v>16198.5198</v>
          </cell>
        </row>
        <row r="308">
          <cell r="E308" t="str">
            <v>Nh©n c«ng bËc 2,7/7</v>
          </cell>
          <cell r="F308" t="str">
            <v xml:space="preserve">C«ng </v>
          </cell>
          <cell r="G308">
            <v>1.27</v>
          </cell>
          <cell r="H308">
            <v>12754.74</v>
          </cell>
          <cell r="I308">
            <v>16198.5198</v>
          </cell>
          <cell r="K308">
            <v>16198.5198</v>
          </cell>
        </row>
        <row r="309">
          <cell r="E309" t="str">
            <v>§µo khu«n ®Êt cÊp 3 b»ng m¸y</v>
          </cell>
          <cell r="F309" t="str">
            <v>100m3</v>
          </cell>
          <cell r="K309" t="e">
            <v>#REF!</v>
          </cell>
          <cell r="L309" t="e">
            <v>#REF!</v>
          </cell>
        </row>
        <row r="310">
          <cell r="E310" t="str">
            <v>b - Nh©n c«ng</v>
          </cell>
          <cell r="I310">
            <v>106196.265</v>
          </cell>
        </row>
        <row r="311">
          <cell r="E311" t="str">
            <v>Nh©n c«ng bËc 3,0/7</v>
          </cell>
          <cell r="F311" t="str">
            <v xml:space="preserve">C«ng </v>
          </cell>
          <cell r="G311">
            <v>8.1</v>
          </cell>
          <cell r="H311">
            <v>13110.65</v>
          </cell>
          <cell r="I311">
            <v>106196.265</v>
          </cell>
          <cell r="K311">
            <v>106196.265</v>
          </cell>
        </row>
        <row r="312">
          <cell r="E312" t="str">
            <v>c- M¸y thi c«ng</v>
          </cell>
          <cell r="I312">
            <v>417673.152</v>
          </cell>
        </row>
        <row r="313">
          <cell r="E313" t="str">
            <v>M¸y ñi 110cv</v>
          </cell>
          <cell r="F313" t="str">
            <v>Ca</v>
          </cell>
          <cell r="G313">
            <v>0.624</v>
          </cell>
          <cell r="H313">
            <v>669348</v>
          </cell>
          <cell r="I313">
            <v>417673.152</v>
          </cell>
          <cell r="L313">
            <v>417673.152</v>
          </cell>
        </row>
        <row r="314">
          <cell r="E314" t="str">
            <v>§µo nÒn ®­êng ®¸ cÊp IV</v>
          </cell>
          <cell r="F314" t="str">
            <v>100m3</v>
          </cell>
          <cell r="H314" t="str">
            <v/>
          </cell>
          <cell r="J314">
            <v>1498179.15</v>
          </cell>
          <cell r="K314">
            <v>483297.14999999997</v>
          </cell>
          <cell r="L314">
            <v>327960.49359999999</v>
          </cell>
        </row>
        <row r="315">
          <cell r="E315" t="str">
            <v>a - VËt liÖu :</v>
          </cell>
          <cell r="I315">
            <v>1498179.15</v>
          </cell>
        </row>
        <row r="316">
          <cell r="E316" t="str">
            <v>Thuèc næ Am«nÝt</v>
          </cell>
          <cell r="F316" t="str">
            <v>kg</v>
          </cell>
          <cell r="G316">
            <v>60</v>
          </cell>
          <cell r="H316">
            <v>20641.285714285714</v>
          </cell>
          <cell r="I316">
            <v>1238477.1428571427</v>
          </cell>
          <cell r="J316">
            <v>1238477.1428571427</v>
          </cell>
        </row>
        <row r="317">
          <cell r="E317" t="str">
            <v>KÝp næ</v>
          </cell>
          <cell r="F317" t="str">
            <v xml:space="preserve">C¸i </v>
          </cell>
          <cell r="G317">
            <v>25</v>
          </cell>
          <cell r="H317">
            <v>2015.2380952380952</v>
          </cell>
          <cell r="I317">
            <v>50380.952380952382</v>
          </cell>
          <cell r="J317">
            <v>50380.952380952382</v>
          </cell>
        </row>
        <row r="318">
          <cell r="E318" t="str">
            <v>D©y næ</v>
          </cell>
          <cell r="F318" t="str">
            <v>m</v>
          </cell>
          <cell r="G318">
            <v>20</v>
          </cell>
          <cell r="H318">
            <v>5733.333333333333</v>
          </cell>
          <cell r="I318">
            <v>114666.66666666666</v>
          </cell>
          <cell r="J318">
            <v>114666.66666666666</v>
          </cell>
        </row>
        <row r="319">
          <cell r="E319" t="str">
            <v>D©y ch¸y chËm</v>
          </cell>
          <cell r="F319" t="str">
            <v>m</v>
          </cell>
          <cell r="G319">
            <v>5</v>
          </cell>
          <cell r="H319">
            <v>1661.9047619047619</v>
          </cell>
          <cell r="I319">
            <v>8309.5238095238092</v>
          </cell>
          <cell r="J319">
            <v>8309.5238095238092</v>
          </cell>
        </row>
        <row r="320">
          <cell r="E320" t="str">
            <v xml:space="preserve">D©y ®iÖn </v>
          </cell>
          <cell r="F320" t="str">
            <v>m</v>
          </cell>
          <cell r="G320">
            <v>90</v>
          </cell>
          <cell r="H320">
            <v>166.7</v>
          </cell>
          <cell r="I320">
            <v>15002.999999999998</v>
          </cell>
          <cell r="J320">
            <v>15002.999999999998</v>
          </cell>
        </row>
        <row r="321">
          <cell r="E321" t="str">
            <v>VËt liÖu kh¸c</v>
          </cell>
          <cell r="F321" t="str">
            <v>%</v>
          </cell>
          <cell r="G321">
            <v>5</v>
          </cell>
          <cell r="H321">
            <v>1426837.2857142857</v>
          </cell>
          <cell r="I321">
            <v>71341.864285714284</v>
          </cell>
          <cell r="J321">
            <v>71341.864285714284</v>
          </cell>
        </row>
        <row r="322">
          <cell r="E322" t="str">
            <v>b - Nh©n c«ng</v>
          </cell>
          <cell r="I322">
            <v>483297.14999999997</v>
          </cell>
        </row>
        <row r="323">
          <cell r="E323" t="str">
            <v>Nh©n c«ng bËc 3,5/7</v>
          </cell>
          <cell r="F323" t="str">
            <v xml:space="preserve">C«ng </v>
          </cell>
          <cell r="G323">
            <v>35</v>
          </cell>
          <cell r="H323">
            <v>13808.49</v>
          </cell>
          <cell r="I323">
            <v>483297.14999999997</v>
          </cell>
          <cell r="K323">
            <v>483297.14999999997</v>
          </cell>
        </row>
        <row r="324">
          <cell r="E324" t="str">
            <v>c- M¸y thi c«ng</v>
          </cell>
          <cell r="I324">
            <v>327960.49359999999</v>
          </cell>
        </row>
        <row r="325">
          <cell r="E325" t="str">
            <v>M¸y khoan xoay ®Ëp F 65mm</v>
          </cell>
          <cell r="F325" t="str">
            <v>Ca</v>
          </cell>
          <cell r="G325">
            <v>1</v>
          </cell>
          <cell r="H325">
            <v>230707</v>
          </cell>
          <cell r="I325">
            <v>230707</v>
          </cell>
          <cell r="L325">
            <v>230707</v>
          </cell>
        </row>
        <row r="326">
          <cell r="E326" t="str">
            <v>M¸y nÐn khÝ 17m3/h</v>
          </cell>
          <cell r="F326" t="str">
            <v>Ca</v>
          </cell>
          <cell r="G326">
            <v>1</v>
          </cell>
          <cell r="H326">
            <v>36644</v>
          </cell>
          <cell r="I326">
            <v>36644</v>
          </cell>
          <cell r="L326">
            <v>36644</v>
          </cell>
        </row>
        <row r="327">
          <cell r="E327" t="str">
            <v>M¸y khoan cÇm tay F =42mm</v>
          </cell>
          <cell r="F327" t="str">
            <v>Ca</v>
          </cell>
          <cell r="G327">
            <v>0.7</v>
          </cell>
          <cell r="H327">
            <v>35357</v>
          </cell>
          <cell r="I327">
            <v>24749.899999999998</v>
          </cell>
          <cell r="L327">
            <v>24749.899999999998</v>
          </cell>
        </row>
        <row r="328">
          <cell r="E328" t="str">
            <v>M¸y ñi 140cv</v>
          </cell>
          <cell r="F328" t="str">
            <v>Ca</v>
          </cell>
          <cell r="G328">
            <v>0.03</v>
          </cell>
          <cell r="H328">
            <v>865868</v>
          </cell>
          <cell r="I328">
            <v>25976.039999999997</v>
          </cell>
          <cell r="L328">
            <v>25976.039999999997</v>
          </cell>
        </row>
        <row r="329">
          <cell r="E329" t="str">
            <v>M¸y nÐn khÝ 10m3/h</v>
          </cell>
          <cell r="F329" t="str">
            <v>Ca</v>
          </cell>
          <cell r="G329">
            <v>0.23</v>
          </cell>
          <cell r="H329">
            <v>28854</v>
          </cell>
          <cell r="I329">
            <v>6636.42</v>
          </cell>
          <cell r="L329">
            <v>6636.42</v>
          </cell>
        </row>
        <row r="330">
          <cell r="E330" t="str">
            <v>M¸y kh¸c</v>
          </cell>
          <cell r="F330" t="str">
            <v>%</v>
          </cell>
          <cell r="G330">
            <v>1</v>
          </cell>
          <cell r="H330">
            <v>324713.36</v>
          </cell>
          <cell r="I330">
            <v>3247.1335999999997</v>
          </cell>
          <cell r="L330">
            <v>3247.1335999999997</v>
          </cell>
        </row>
        <row r="331">
          <cell r="E331" t="str">
            <v>§µo r·nh ®¸ cÊp IV thñ c«ng</v>
          </cell>
          <cell r="F331" t="str">
            <v>m3</v>
          </cell>
          <cell r="H331" t="str">
            <v/>
          </cell>
          <cell r="J331">
            <v>0</v>
          </cell>
          <cell r="K331">
            <v>30879.513945000002</v>
          </cell>
          <cell r="L331">
            <v>0</v>
          </cell>
        </row>
        <row r="332">
          <cell r="E332" t="str">
            <v>b - Nh©n c«ng</v>
          </cell>
          <cell r="I332">
            <v>30879.513945000002</v>
          </cell>
        </row>
        <row r="333">
          <cell r="E333" t="str">
            <v>Nh©n c«ng bËc 3,0/7</v>
          </cell>
          <cell r="F333" t="str">
            <v xml:space="preserve">C«ng </v>
          </cell>
          <cell r="G333">
            <v>2.3553000000000002</v>
          </cell>
          <cell r="H333">
            <v>13110.65</v>
          </cell>
          <cell r="I333">
            <v>30879.513945000002</v>
          </cell>
          <cell r="K333">
            <v>30879.513945000002</v>
          </cell>
        </row>
        <row r="334">
          <cell r="E334" t="str">
            <v>§µo r·nh ®Êt cÊp 3 b»ng thñ c«ng</v>
          </cell>
          <cell r="F334" t="str">
            <v>m3</v>
          </cell>
          <cell r="H334" t="str">
            <v/>
          </cell>
          <cell r="K334">
            <v>17218.899000000001</v>
          </cell>
        </row>
        <row r="335">
          <cell r="E335" t="str">
            <v>b - Nh©n c«ng</v>
          </cell>
          <cell r="I335">
            <v>17218.899000000001</v>
          </cell>
        </row>
        <row r="336">
          <cell r="E336" t="str">
            <v>Nh©n c«ng bËc 2,7/7</v>
          </cell>
          <cell r="F336" t="str">
            <v xml:space="preserve">C«ng </v>
          </cell>
          <cell r="G336">
            <v>1.35</v>
          </cell>
          <cell r="H336">
            <v>12754.74</v>
          </cell>
          <cell r="I336">
            <v>17218.899000000001</v>
          </cell>
          <cell r="K336">
            <v>17218.899000000001</v>
          </cell>
        </row>
        <row r="337">
          <cell r="E337" t="str">
            <v>§¸ héc x©y th©n r·nh dµy 25cm</v>
          </cell>
          <cell r="F337" t="str">
            <v>m3</v>
          </cell>
          <cell r="J337">
            <v>293608.0154416571</v>
          </cell>
          <cell r="K337">
            <v>28721.659200000002</v>
          </cell>
        </row>
        <row r="338">
          <cell r="E338" t="str">
            <v>a - VËt liÖu :</v>
          </cell>
          <cell r="I338">
            <v>293608.0154416571</v>
          </cell>
        </row>
        <row r="339">
          <cell r="E339" t="str">
            <v xml:space="preserve">§¸ héc </v>
          </cell>
          <cell r="F339" t="str">
            <v>m3</v>
          </cell>
          <cell r="G339">
            <v>1.2</v>
          </cell>
          <cell r="H339">
            <v>94158.859523809515</v>
          </cell>
          <cell r="I339">
            <v>112990.63142857142</v>
          </cell>
          <cell r="J339">
            <v>112990.63142857142</v>
          </cell>
        </row>
        <row r="340">
          <cell r="E340" t="str">
            <v>§¸ d¨m 4x6</v>
          </cell>
          <cell r="F340" t="str">
            <v>m3</v>
          </cell>
          <cell r="G340">
            <v>5.7000000000000002E-2</v>
          </cell>
          <cell r="H340">
            <v>90881.064285714267</v>
          </cell>
          <cell r="I340">
            <v>5180.2206642857136</v>
          </cell>
          <cell r="J340">
            <v>5180.2206642857136</v>
          </cell>
        </row>
        <row r="341">
          <cell r="E341" t="str">
            <v>V÷a xi m¨ng M100</v>
          </cell>
          <cell r="F341" t="str">
            <v>m3</v>
          </cell>
          <cell r="G341">
            <v>0.42</v>
          </cell>
          <cell r="H341">
            <v>417707.53178285714</v>
          </cell>
          <cell r="I341">
            <v>175437.16334879998</v>
          </cell>
          <cell r="J341">
            <v>175437.16334879998</v>
          </cell>
        </row>
        <row r="342">
          <cell r="E342" t="str">
            <v>b - Nh©n c«ng</v>
          </cell>
          <cell r="I342">
            <v>28721.659200000002</v>
          </cell>
        </row>
        <row r="343">
          <cell r="E343" t="str">
            <v>Nh©n c«ng bËc 3,5/7</v>
          </cell>
          <cell r="F343" t="str">
            <v xml:space="preserve">C«ng </v>
          </cell>
          <cell r="G343">
            <v>2.08</v>
          </cell>
          <cell r="H343">
            <v>13808.49</v>
          </cell>
          <cell r="I343">
            <v>28721.659200000002</v>
          </cell>
          <cell r="K343">
            <v>28721.659200000002</v>
          </cell>
        </row>
        <row r="344">
          <cell r="E344" t="str">
            <v>ThÐp neo F16,L=35cm</v>
          </cell>
          <cell r="F344" t="str">
            <v>TÊn</v>
          </cell>
          <cell r="H344" t="str">
            <v/>
          </cell>
          <cell r="J344">
            <v>4542919.5999999996</v>
          </cell>
          <cell r="K344">
            <v>161006.99340000001</v>
          </cell>
          <cell r="L344">
            <v>0</v>
          </cell>
        </row>
        <row r="345">
          <cell r="E345" t="str">
            <v>a - VËt liÖu :</v>
          </cell>
          <cell r="I345">
            <v>4542919.5999999996</v>
          </cell>
        </row>
        <row r="346">
          <cell r="E346" t="str">
            <v>ThÐp trßn d=16mm</v>
          </cell>
          <cell r="F346" t="str">
            <v>kg</v>
          </cell>
          <cell r="G346">
            <v>1050</v>
          </cell>
          <cell r="H346">
            <v>4326.5900952380953</v>
          </cell>
          <cell r="I346">
            <v>4542919.5999999996</v>
          </cell>
          <cell r="J346">
            <v>4542919.5999999996</v>
          </cell>
        </row>
        <row r="347">
          <cell r="E347" t="str">
            <v>b. Nh©n c«ng</v>
          </cell>
          <cell r="I347">
            <v>161006.99340000001</v>
          </cell>
        </row>
        <row r="348">
          <cell r="E348" t="str">
            <v>Nh©n c«ng bËc 3,5/7</v>
          </cell>
          <cell r="F348" t="str">
            <v xml:space="preserve">C«ng </v>
          </cell>
          <cell r="G348">
            <v>11.66</v>
          </cell>
          <cell r="H348">
            <v>13808.49</v>
          </cell>
          <cell r="I348">
            <v>161006.99340000001</v>
          </cell>
          <cell r="K348">
            <v>161006.99340000001</v>
          </cell>
        </row>
        <row r="349">
          <cell r="E349" t="str">
            <v>Bªt«ng mãng M150 ®¸ 4x6</v>
          </cell>
          <cell r="F349" t="str">
            <v>m3</v>
          </cell>
          <cell r="H349" t="str">
            <v/>
          </cell>
          <cell r="J349">
            <v>346288.41318973864</v>
          </cell>
          <cell r="K349">
            <v>21501.465999999997</v>
          </cell>
          <cell r="L349">
            <v>12479.423999999999</v>
          </cell>
        </row>
        <row r="350">
          <cell r="E350" t="str">
            <v>a - VËt liÖu :</v>
          </cell>
          <cell r="I350">
            <v>346288.41318973864</v>
          </cell>
        </row>
        <row r="351">
          <cell r="E351" t="str">
            <v>V÷a M150 ®¸ 4x6</v>
          </cell>
          <cell r="F351" t="str">
            <v>m3</v>
          </cell>
          <cell r="G351">
            <v>1.0249999999999999</v>
          </cell>
          <cell r="H351">
            <v>334497.38052619045</v>
          </cell>
          <cell r="I351">
            <v>342859.81503934518</v>
          </cell>
          <cell r="J351">
            <v>342859.81503934518</v>
          </cell>
        </row>
        <row r="352">
          <cell r="E352" t="str">
            <v>VËt liÖu kh¸c</v>
          </cell>
          <cell r="F352" t="str">
            <v>%</v>
          </cell>
          <cell r="G352">
            <v>1</v>
          </cell>
          <cell r="H352">
            <v>342859.81503934518</v>
          </cell>
          <cell r="I352">
            <v>3428.5981503934518</v>
          </cell>
          <cell r="J352">
            <v>3428.5981503934518</v>
          </cell>
        </row>
        <row r="353">
          <cell r="E353" t="str">
            <v>b - Nh©n c«ng</v>
          </cell>
          <cell r="I353">
            <v>21501.465999999997</v>
          </cell>
        </row>
        <row r="354">
          <cell r="E354" t="str">
            <v>Nh©n c«ng bËc 3,0/7</v>
          </cell>
          <cell r="F354" t="str">
            <v xml:space="preserve">C«ng </v>
          </cell>
          <cell r="G354">
            <v>1.64</v>
          </cell>
          <cell r="H354">
            <v>13110.65</v>
          </cell>
          <cell r="I354">
            <v>21501.465999999997</v>
          </cell>
          <cell r="K354">
            <v>21501.465999999997</v>
          </cell>
        </row>
        <row r="355">
          <cell r="E355" t="str">
            <v>c- m¸y</v>
          </cell>
          <cell r="I355">
            <v>12479.423999999999</v>
          </cell>
        </row>
        <row r="356">
          <cell r="E356" t="str">
            <v>M¸y trén 250l</v>
          </cell>
          <cell r="F356" t="str">
            <v>Ca</v>
          </cell>
          <cell r="G356">
            <v>9.5000000000000001E-2</v>
          </cell>
          <cell r="H356">
            <v>96272</v>
          </cell>
          <cell r="I356">
            <v>9145.84</v>
          </cell>
          <cell r="L356">
            <v>9145.84</v>
          </cell>
        </row>
        <row r="357">
          <cell r="E357" t="str">
            <v>M¸y ®Çm dïi 1,5KW</v>
          </cell>
          <cell r="F357" t="str">
            <v>Ca</v>
          </cell>
          <cell r="G357">
            <v>8.8999999999999996E-2</v>
          </cell>
          <cell r="H357">
            <v>37456</v>
          </cell>
          <cell r="I357">
            <v>3333.5839999999998</v>
          </cell>
          <cell r="L357">
            <v>3333.5839999999998</v>
          </cell>
        </row>
        <row r="358">
          <cell r="E358" t="str">
            <v>Lµm cäc tiªu BTCT</v>
          </cell>
          <cell r="F358" t="str">
            <v xml:space="preserve">C¸i </v>
          </cell>
          <cell r="H358" t="str">
            <v/>
          </cell>
          <cell r="J358">
            <v>307.20890995497831</v>
          </cell>
          <cell r="K358">
            <v>2254.0207999999998</v>
          </cell>
          <cell r="L358">
            <v>0</v>
          </cell>
        </row>
        <row r="359">
          <cell r="E359" t="str">
            <v>a - VËt liÖu :</v>
          </cell>
          <cell r="I359">
            <v>15514.049952726406</v>
          </cell>
        </row>
        <row r="360">
          <cell r="E360" t="str">
            <v>Xim¨ng PC-300</v>
          </cell>
          <cell r="F360" t="str">
            <v>kg</v>
          </cell>
          <cell r="G360">
            <v>4.03</v>
          </cell>
          <cell r="H360">
            <v>837.51123809523801</v>
          </cell>
          <cell r="I360">
            <v>3375.1702895238095</v>
          </cell>
          <cell r="J360">
            <v>33.751702895238097</v>
          </cell>
        </row>
        <row r="361">
          <cell r="E361" t="str">
            <v>ThÐp trßn d=6mm</v>
          </cell>
          <cell r="F361" t="str">
            <v>kg</v>
          </cell>
          <cell r="G361">
            <v>1.746</v>
          </cell>
          <cell r="H361">
            <v>4707.542476190476</v>
          </cell>
          <cell r="I361">
            <v>8219.3691634285715</v>
          </cell>
          <cell r="J361">
            <v>82.193691634285713</v>
          </cell>
        </row>
        <row r="362">
          <cell r="E362" t="str">
            <v>D©y buéc</v>
          </cell>
          <cell r="F362" t="str">
            <v>kg</v>
          </cell>
          <cell r="G362">
            <v>1.7000000000000001E-2</v>
          </cell>
          <cell r="H362">
            <v>6045.454545454545</v>
          </cell>
          <cell r="I362">
            <v>102.77272727272727</v>
          </cell>
          <cell r="J362">
            <v>1.0277272727272726</v>
          </cell>
        </row>
        <row r="363">
          <cell r="E363" t="str">
            <v>C¸t vµng</v>
          </cell>
          <cell r="F363" t="str">
            <v>m3</v>
          </cell>
          <cell r="G363">
            <v>7.1000000000000004E-3</v>
          </cell>
          <cell r="H363">
            <v>86414.866666666654</v>
          </cell>
          <cell r="I363">
            <v>613.54555333333326</v>
          </cell>
          <cell r="J363">
            <v>6.1354555333333325</v>
          </cell>
        </row>
        <row r="364">
          <cell r="E364" t="str">
            <v>§¸ d¨m 1x2</v>
          </cell>
          <cell r="F364" t="str">
            <v>m3</v>
          </cell>
          <cell r="G364">
            <v>1.54E-2</v>
          </cell>
          <cell r="H364">
            <v>148840.91428571427</v>
          </cell>
          <cell r="I364">
            <v>2292.1500799999999</v>
          </cell>
          <cell r="J364">
            <v>22.9215008</v>
          </cell>
        </row>
        <row r="365">
          <cell r="E365" t="str">
            <v>S¬n</v>
          </cell>
          <cell r="F365" t="str">
            <v>kg</v>
          </cell>
          <cell r="G365">
            <v>1.54E-2</v>
          </cell>
          <cell r="H365">
            <v>26666.666666666664</v>
          </cell>
          <cell r="I365">
            <v>410.66666666666663</v>
          </cell>
          <cell r="J365">
            <v>4.1066666666666665</v>
          </cell>
        </row>
        <row r="366">
          <cell r="E366" t="str">
            <v>Gç v¸n</v>
          </cell>
          <cell r="F366" t="str">
            <v>m3</v>
          </cell>
          <cell r="G366">
            <v>2.0000000000000001E-4</v>
          </cell>
          <cell r="H366">
            <v>1269569.3733333333</v>
          </cell>
          <cell r="I366">
            <v>253.91387466666666</v>
          </cell>
          <cell r="J366">
            <v>2.5391387466666666</v>
          </cell>
        </row>
        <row r="367">
          <cell r="E367" t="str">
            <v>§inh</v>
          </cell>
          <cell r="F367" t="str">
            <v>kg</v>
          </cell>
          <cell r="G367">
            <v>1.4999999999999999E-2</v>
          </cell>
          <cell r="H367">
            <v>6190.4761904761899</v>
          </cell>
          <cell r="I367">
            <v>92.857142857142847</v>
          </cell>
          <cell r="J367">
            <v>0.92857142857142849</v>
          </cell>
        </row>
        <row r="368">
          <cell r="E368" t="str">
            <v>VËt liÖu kh¸c</v>
          </cell>
          <cell r="F368" t="str">
            <v>%</v>
          </cell>
          <cell r="G368">
            <v>1</v>
          </cell>
          <cell r="H368">
            <v>15360.445497748917</v>
          </cell>
          <cell r="I368">
            <v>153.60445497748915</v>
          </cell>
          <cell r="J368">
            <v>153.60445497748915</v>
          </cell>
        </row>
        <row r="369">
          <cell r="E369" t="str">
            <v>b - Nh©n c«ng</v>
          </cell>
          <cell r="I369">
            <v>2254.0207999999998</v>
          </cell>
        </row>
        <row r="370">
          <cell r="E370" t="str">
            <v>Nh©n c«ng bËc 3,7/7</v>
          </cell>
          <cell r="F370" t="str">
            <v xml:space="preserve">C«ng </v>
          </cell>
          <cell r="G370">
            <v>0.16</v>
          </cell>
          <cell r="H370">
            <v>14087.63</v>
          </cell>
          <cell r="I370">
            <v>2254.0207999999998</v>
          </cell>
          <cell r="K370">
            <v>2254.0207999999998</v>
          </cell>
        </row>
        <row r="371">
          <cell r="E371" t="str">
            <v>Lµm cét Km BTCT</v>
          </cell>
          <cell r="F371" t="str">
            <v xml:space="preserve">C¸i </v>
          </cell>
          <cell r="H371" t="str">
            <v/>
          </cell>
          <cell r="J371">
            <v>0</v>
          </cell>
          <cell r="K371">
            <v>21976.702799999999</v>
          </cell>
          <cell r="L371">
            <v>0</v>
          </cell>
        </row>
        <row r="372">
          <cell r="E372" t="str">
            <v>a - VËt liÖu :</v>
          </cell>
          <cell r="I372">
            <v>85966.105254114285</v>
          </cell>
        </row>
        <row r="373">
          <cell r="E373" t="str">
            <v>Xim¨ng PC-300</v>
          </cell>
          <cell r="F373" t="str">
            <v>kg</v>
          </cell>
          <cell r="G373">
            <v>42.59</v>
          </cell>
          <cell r="H373">
            <v>837.51123809523801</v>
          </cell>
          <cell r="I373">
            <v>35669.603630476187</v>
          </cell>
          <cell r="J373">
            <v>356.69603630476189</v>
          </cell>
        </row>
        <row r="374">
          <cell r="E374" t="str">
            <v>C¸t vµng</v>
          </cell>
          <cell r="F374" t="str">
            <v>m3</v>
          </cell>
          <cell r="G374">
            <v>8.5000000000000006E-2</v>
          </cell>
          <cell r="H374">
            <v>86414.866666666654</v>
          </cell>
          <cell r="I374">
            <v>7345.2636666666658</v>
          </cell>
          <cell r="J374">
            <v>73.452636666666663</v>
          </cell>
        </row>
        <row r="375">
          <cell r="E375" t="str">
            <v>§¸ d¨m 1x2</v>
          </cell>
          <cell r="F375" t="str">
            <v>m3</v>
          </cell>
          <cell r="G375">
            <v>0.14000000000000001</v>
          </cell>
          <cell r="H375">
            <v>148840.91428571427</v>
          </cell>
          <cell r="I375">
            <v>20837.727999999999</v>
          </cell>
          <cell r="J375">
            <v>208.37727999999998</v>
          </cell>
        </row>
        <row r="376">
          <cell r="E376" t="str">
            <v>S¬n</v>
          </cell>
          <cell r="F376" t="str">
            <v>kg</v>
          </cell>
          <cell r="G376">
            <v>0.24</v>
          </cell>
          <cell r="H376">
            <v>26666.666666666664</v>
          </cell>
          <cell r="I376">
            <v>6399.9999999999991</v>
          </cell>
          <cell r="J376">
            <v>63.999999999999993</v>
          </cell>
        </row>
        <row r="377">
          <cell r="E377" t="str">
            <v>Gç v¸n</v>
          </cell>
          <cell r="F377" t="str">
            <v>m3</v>
          </cell>
          <cell r="G377">
            <v>0.01</v>
          </cell>
          <cell r="H377">
            <v>1269569.3733333333</v>
          </cell>
          <cell r="I377">
            <v>12695.693733333334</v>
          </cell>
          <cell r="J377">
            <v>126.95693733333333</v>
          </cell>
        </row>
        <row r="378">
          <cell r="E378" t="str">
            <v>§inh</v>
          </cell>
          <cell r="F378" t="str">
            <v>kg</v>
          </cell>
          <cell r="G378">
            <v>0.35</v>
          </cell>
          <cell r="H378">
            <v>6190.4761904761899</v>
          </cell>
          <cell r="I378">
            <v>2166.6666666666665</v>
          </cell>
          <cell r="J378">
            <v>21.666666666666664</v>
          </cell>
        </row>
        <row r="379">
          <cell r="E379" t="str">
            <v>VËt liÖu kh¸c</v>
          </cell>
          <cell r="F379" t="str">
            <v>%</v>
          </cell>
          <cell r="G379">
            <v>1</v>
          </cell>
          <cell r="H379">
            <v>85114.955697142854</v>
          </cell>
          <cell r="I379">
            <v>851.14955697142852</v>
          </cell>
          <cell r="J379">
            <v>851.14955697142852</v>
          </cell>
        </row>
        <row r="380">
          <cell r="E380" t="str">
            <v>b - Nh©n c«ng</v>
          </cell>
          <cell r="I380">
            <v>21976.702799999999</v>
          </cell>
        </row>
        <row r="381">
          <cell r="E381" t="str">
            <v>Nh©n c«ng bËc 3,7/7</v>
          </cell>
          <cell r="F381" t="str">
            <v xml:space="preserve">C«ng </v>
          </cell>
          <cell r="G381">
            <v>1.56</v>
          </cell>
          <cell r="H381">
            <v>14087.63</v>
          </cell>
          <cell r="I381">
            <v>21976.702799999999</v>
          </cell>
          <cell r="K381">
            <v>21976.702799999999</v>
          </cell>
        </row>
        <row r="382">
          <cell r="E382" t="str">
            <v>T­êng hé lan mÒm t«n l­în sãng</v>
          </cell>
          <cell r="F382" t="str">
            <v>m</v>
          </cell>
          <cell r="H382" t="str">
            <v/>
          </cell>
          <cell r="J382">
            <v>261207.8323536762</v>
          </cell>
          <cell r="K382">
            <v>5178.7067500000003</v>
          </cell>
          <cell r="L382">
            <v>1636.624</v>
          </cell>
        </row>
        <row r="383">
          <cell r="E383" t="str">
            <v>a - VËt liÖu :</v>
          </cell>
          <cell r="I383">
            <v>261207.8323536762</v>
          </cell>
        </row>
        <row r="384">
          <cell r="E384" t="str">
            <v>T«n l­în sãng cã c¶ cét ®ì</v>
          </cell>
          <cell r="F384" t="str">
            <v>m</v>
          </cell>
          <cell r="G384">
            <v>1</v>
          </cell>
          <cell r="H384">
            <v>239800</v>
          </cell>
          <cell r="I384">
            <v>239800</v>
          </cell>
          <cell r="J384">
            <v>239800</v>
          </cell>
        </row>
        <row r="385">
          <cell r="E385" t="str">
            <v>V÷a M150 ®¸ 4x6</v>
          </cell>
          <cell r="F385" t="str">
            <v>m3</v>
          </cell>
          <cell r="G385">
            <v>6.4000000000000001E-2</v>
          </cell>
          <cell r="H385">
            <v>334497.38052619045</v>
          </cell>
          <cell r="I385">
            <v>21407.832353676189</v>
          </cell>
          <cell r="J385">
            <v>21407.832353676189</v>
          </cell>
        </row>
        <row r="386">
          <cell r="E386" t="str">
            <v>b - Nh©n c«ng</v>
          </cell>
          <cell r="I386">
            <v>5178.7067500000003</v>
          </cell>
        </row>
        <row r="387">
          <cell r="E387" t="str">
            <v>Nh©n c«ng bËc 3,0/7</v>
          </cell>
          <cell r="F387" t="str">
            <v xml:space="preserve">C«ng </v>
          </cell>
          <cell r="G387">
            <v>0.39500000000000002</v>
          </cell>
          <cell r="H387">
            <v>13110.65</v>
          </cell>
          <cell r="I387">
            <v>5178.7067500000003</v>
          </cell>
          <cell r="K387">
            <v>5178.7067500000003</v>
          </cell>
        </row>
        <row r="388">
          <cell r="E388" t="str">
            <v>c- m¸y</v>
          </cell>
          <cell r="I388">
            <v>2235.92</v>
          </cell>
        </row>
        <row r="389">
          <cell r="E389" t="str">
            <v>M¸y trén 250l</v>
          </cell>
          <cell r="F389" t="str">
            <v>Ca</v>
          </cell>
          <cell r="G389">
            <v>1.7000000000000001E-2</v>
          </cell>
          <cell r="H389">
            <v>96272</v>
          </cell>
          <cell r="I389">
            <v>1636.624</v>
          </cell>
          <cell r="L389">
            <v>1636.624</v>
          </cell>
        </row>
        <row r="390">
          <cell r="E390" t="str">
            <v>M¸y ®Çm dïi 1,5KW</v>
          </cell>
          <cell r="F390" t="str">
            <v>Ca</v>
          </cell>
          <cell r="G390">
            <v>1.6E-2</v>
          </cell>
          <cell r="H390">
            <v>37456</v>
          </cell>
          <cell r="I390">
            <v>599.29600000000005</v>
          </cell>
          <cell r="L390">
            <v>599.29600000000005</v>
          </cell>
        </row>
        <row r="391">
          <cell r="E391" t="str">
            <v>Cèt thÐp cäc tiªu,cét Km  d=12mm</v>
          </cell>
          <cell r="F391" t="str">
            <v>TÊn</v>
          </cell>
          <cell r="H391" t="str">
            <v/>
          </cell>
          <cell r="J391">
            <v>4605847.6114285709</v>
          </cell>
          <cell r="K391">
            <v>107982.3918</v>
          </cell>
          <cell r="L391">
            <v>100356.43399999999</v>
          </cell>
        </row>
        <row r="392">
          <cell r="E392" t="str">
            <v>a - VËt liÖu :</v>
          </cell>
          <cell r="I392">
            <v>4605847.6114285709</v>
          </cell>
        </row>
        <row r="393">
          <cell r="E393" t="str">
            <v>ThÐp trßn d=12mm</v>
          </cell>
          <cell r="F393" t="str">
            <v>kg</v>
          </cell>
          <cell r="G393">
            <v>1020</v>
          </cell>
          <cell r="H393">
            <v>4374.209142857143</v>
          </cell>
          <cell r="I393">
            <v>4461693.3257142855</v>
          </cell>
          <cell r="J393">
            <v>4461693.3257142855</v>
          </cell>
        </row>
        <row r="394">
          <cell r="E394" t="str">
            <v xml:space="preserve">D©y thÐp </v>
          </cell>
          <cell r="F394" t="str">
            <v>kg</v>
          </cell>
          <cell r="G394">
            <v>14.28</v>
          </cell>
          <cell r="H394">
            <v>6333.333333333333</v>
          </cell>
          <cell r="I394">
            <v>90439.999999999985</v>
          </cell>
          <cell r="J394">
            <v>90439.999999999985</v>
          </cell>
        </row>
        <row r="395">
          <cell r="E395" t="str">
            <v>Que hµn</v>
          </cell>
          <cell r="F395" t="str">
            <v>kg</v>
          </cell>
          <cell r="G395">
            <v>4.7</v>
          </cell>
          <cell r="H395">
            <v>11428.571428571428</v>
          </cell>
          <cell r="I395">
            <v>53714.28571428571</v>
          </cell>
          <cell r="J395">
            <v>53714.28571428571</v>
          </cell>
        </row>
        <row r="396">
          <cell r="E396" t="str">
            <v>b - Nh©n c«ng</v>
          </cell>
          <cell r="I396">
            <v>107982.3918</v>
          </cell>
        </row>
        <row r="397">
          <cell r="E397" t="str">
            <v>Nh©n c«ng bËc 3,5/7</v>
          </cell>
          <cell r="F397" t="str">
            <v xml:space="preserve">C«ng </v>
          </cell>
          <cell r="G397">
            <v>7.82</v>
          </cell>
          <cell r="H397">
            <v>13808.49</v>
          </cell>
          <cell r="I397">
            <v>107982.3918</v>
          </cell>
          <cell r="K397">
            <v>107982.3918</v>
          </cell>
        </row>
        <row r="398">
          <cell r="E398" t="str">
            <v>c- m¸y</v>
          </cell>
          <cell r="I398">
            <v>100356.43399999999</v>
          </cell>
        </row>
        <row r="399">
          <cell r="E399" t="str">
            <v>M¸y hµn 23KW</v>
          </cell>
          <cell r="F399" t="str">
            <v>Ca</v>
          </cell>
          <cell r="G399">
            <v>1.133</v>
          </cell>
          <cell r="H399">
            <v>77338</v>
          </cell>
          <cell r="I399">
            <v>87623.953999999998</v>
          </cell>
          <cell r="L399">
            <v>87623.953999999998</v>
          </cell>
        </row>
        <row r="400">
          <cell r="E400" t="str">
            <v>M¸y c¾t uèn cèt thÐp</v>
          </cell>
          <cell r="F400" t="str">
            <v>Ca</v>
          </cell>
          <cell r="G400">
            <v>0.32</v>
          </cell>
          <cell r="H400">
            <v>39789</v>
          </cell>
          <cell r="I400">
            <v>12732.48</v>
          </cell>
          <cell r="L400">
            <v>12732.48</v>
          </cell>
        </row>
        <row r="401">
          <cell r="E401" t="str">
            <v>S¬n cäc tiªu,cét km</v>
          </cell>
          <cell r="F401" t="str">
            <v>m2</v>
          </cell>
          <cell r="H401" t="str">
            <v/>
          </cell>
          <cell r="J401">
            <v>8159.9999999999991</v>
          </cell>
          <cell r="K401">
            <v>994.21127999999987</v>
          </cell>
          <cell r="L401">
            <v>0</v>
          </cell>
        </row>
        <row r="402">
          <cell r="E402" t="str">
            <v>a - VËt liÖu :</v>
          </cell>
          <cell r="I402">
            <v>8159.9999999999991</v>
          </cell>
        </row>
        <row r="403">
          <cell r="E403" t="str">
            <v>S¬n</v>
          </cell>
          <cell r="F403" t="str">
            <v>kg</v>
          </cell>
          <cell r="G403">
            <v>0.30599999999999999</v>
          </cell>
          <cell r="H403">
            <v>26666.666666666664</v>
          </cell>
          <cell r="I403">
            <v>8159.9999999999991</v>
          </cell>
          <cell r="J403">
            <v>8159.9999999999991</v>
          </cell>
        </row>
        <row r="404">
          <cell r="E404" t="str">
            <v>b - Nh©n c«ng</v>
          </cell>
          <cell r="I404">
            <v>994.21127999999987</v>
          </cell>
        </row>
        <row r="405">
          <cell r="E405" t="str">
            <v>Nh©n c«ng bËc 3,5/7</v>
          </cell>
          <cell r="F405" t="str">
            <v xml:space="preserve">C«ng </v>
          </cell>
          <cell r="G405">
            <v>7.1999999999999995E-2</v>
          </cell>
          <cell r="H405">
            <v>13808.49</v>
          </cell>
          <cell r="I405">
            <v>994.21127999999987</v>
          </cell>
          <cell r="K405">
            <v>994.21127999999987</v>
          </cell>
        </row>
        <row r="406">
          <cell r="E406" t="str">
            <v>Trång cäc tiªu,cét Km</v>
          </cell>
          <cell r="F406" t="str">
            <v>Trô</v>
          </cell>
          <cell r="H406" t="str">
            <v/>
          </cell>
          <cell r="K406">
            <v>4781.076</v>
          </cell>
        </row>
        <row r="407">
          <cell r="E407" t="str">
            <v>b - Nh©n c«ng</v>
          </cell>
          <cell r="I407">
            <v>4781.076</v>
          </cell>
        </row>
        <row r="408">
          <cell r="E408" t="str">
            <v>Nh©n c«ng bËc 4,5/7</v>
          </cell>
          <cell r="F408" t="str">
            <v xml:space="preserve">C«ng </v>
          </cell>
          <cell r="G408">
            <v>0.3</v>
          </cell>
          <cell r="H408">
            <v>15936.92</v>
          </cell>
          <cell r="I408">
            <v>4781.076</v>
          </cell>
          <cell r="K408">
            <v>4781.076</v>
          </cell>
        </row>
        <row r="409">
          <cell r="E409" t="str">
            <v>§µo ®Êt xö lý x×nh lón b»ng thñ c«ng</v>
          </cell>
          <cell r="F409" t="str">
            <v>m3</v>
          </cell>
          <cell r="H409" t="str">
            <v/>
          </cell>
          <cell r="K409">
            <v>24234.005999999998</v>
          </cell>
        </row>
        <row r="410">
          <cell r="E410" t="str">
            <v>b - Nh©n c«ng</v>
          </cell>
          <cell r="I410">
            <v>24234.005999999998</v>
          </cell>
        </row>
        <row r="411">
          <cell r="E411" t="str">
            <v>Nh©n c«ng bËc 2,7/7</v>
          </cell>
          <cell r="F411" t="str">
            <v xml:space="preserve">C«ng </v>
          </cell>
          <cell r="G411">
            <v>1.9</v>
          </cell>
          <cell r="H411">
            <v>12754.74</v>
          </cell>
          <cell r="I411">
            <v>24234.005999999998</v>
          </cell>
          <cell r="K411">
            <v>24234.005999999998</v>
          </cell>
        </row>
        <row r="412">
          <cell r="E412" t="str">
            <v xml:space="preserve">§¾p ®Êt mãng </v>
          </cell>
          <cell r="F412" t="str">
            <v>m3</v>
          </cell>
          <cell r="H412" t="str">
            <v/>
          </cell>
          <cell r="K412">
            <v>8784.1355000000003</v>
          </cell>
        </row>
        <row r="413">
          <cell r="E413" t="str">
            <v>b - Nh©n c«ng</v>
          </cell>
          <cell r="I413">
            <v>8784.1355000000003</v>
          </cell>
        </row>
        <row r="414">
          <cell r="E414" t="str">
            <v>Nh©n c«ng bËc 3,0/7</v>
          </cell>
          <cell r="F414" t="str">
            <v xml:space="preserve">C«ng </v>
          </cell>
          <cell r="G414">
            <v>0.67</v>
          </cell>
          <cell r="H414">
            <v>13110.65</v>
          </cell>
          <cell r="I414">
            <v>8784.1355000000003</v>
          </cell>
          <cell r="K414">
            <v>8784.1355000000003</v>
          </cell>
        </row>
        <row r="415">
          <cell r="E415" t="str">
            <v xml:space="preserve">§¸ d¨m 4x6 </v>
          </cell>
          <cell r="F415" t="str">
            <v>m3</v>
          </cell>
          <cell r="J415">
            <v>110874.8984285714</v>
          </cell>
          <cell r="K415">
            <v>33694.370499999997</v>
          </cell>
          <cell r="L415">
            <v>0</v>
          </cell>
        </row>
        <row r="416">
          <cell r="E416" t="str">
            <v>a - VËt liÖu :</v>
          </cell>
          <cell r="I416">
            <v>110874.8984285714</v>
          </cell>
        </row>
        <row r="417">
          <cell r="E417" t="str">
            <v>§¸ d¨m 4x6</v>
          </cell>
          <cell r="F417" t="str">
            <v>m3</v>
          </cell>
          <cell r="G417">
            <v>1.22</v>
          </cell>
          <cell r="H417">
            <v>90881.064285714267</v>
          </cell>
          <cell r="I417">
            <v>110874.8984285714</v>
          </cell>
          <cell r="J417">
            <v>110874.8984285714</v>
          </cell>
        </row>
        <row r="418">
          <cell r="E418" t="str">
            <v>b - Nh©n c«ng</v>
          </cell>
          <cell r="I418">
            <v>33694.370499999997</v>
          </cell>
        </row>
        <row r="419">
          <cell r="E419" t="str">
            <v>Nh©n c«ng bËc 3,0/7</v>
          </cell>
          <cell r="F419" t="str">
            <v xml:space="preserve">C«ng </v>
          </cell>
          <cell r="G419">
            <v>2.57</v>
          </cell>
          <cell r="H419">
            <v>13110.65</v>
          </cell>
          <cell r="I419">
            <v>33694.370499999997</v>
          </cell>
          <cell r="K419">
            <v>33694.370499999997</v>
          </cell>
        </row>
        <row r="420">
          <cell r="E420" t="str">
            <v>L¾p ®Æt c¸c cÊu kiÖn t­êng hé lan</v>
          </cell>
          <cell r="F420" t="str">
            <v>TÊn</v>
          </cell>
          <cell r="J420">
            <v>0</v>
          </cell>
          <cell r="K420">
            <v>161006.99340000001</v>
          </cell>
          <cell r="L420">
            <v>0</v>
          </cell>
        </row>
        <row r="421">
          <cell r="E421" t="str">
            <v>b - Nh©n c«ng</v>
          </cell>
          <cell r="I421">
            <v>161006.99340000001</v>
          </cell>
        </row>
        <row r="422">
          <cell r="E422" t="str">
            <v>Nh©n c«ng bËc 3,5/7</v>
          </cell>
          <cell r="F422" t="str">
            <v xml:space="preserve">C«ng </v>
          </cell>
          <cell r="G422">
            <v>11.66</v>
          </cell>
          <cell r="H422">
            <v>13808.49</v>
          </cell>
          <cell r="I422">
            <v>161006.99340000001</v>
          </cell>
          <cell r="K422">
            <v>161006.99340000001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i nghiem "/>
      <sheetName val="den bu  Quy Hop - Yen Hop "/>
      <sheetName val="Bang chiet tinh TBA"/>
      <sheetName val="VL-NC-MTC tram bien ap"/>
      <sheetName val="DZ22"/>
      <sheetName val="Chiet tinh DZ 22"/>
      <sheetName val="Thy nghiem MBA"/>
      <sheetName val="VL-NC-MTC DZ 0,4 kV"/>
      <sheetName val="Chiet tinh §Z 0,4 kV"/>
      <sheetName val="cto"/>
      <sheetName val="Tong hop chi tiet "/>
      <sheetName val="TH"/>
      <sheetName val="Van chuyen DZ"/>
      <sheetName val="Sheet3"/>
      <sheetName val="Van chuyen TBA"/>
      <sheetName val="Sheet2"/>
      <sheetName val="bia"/>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nluong"/>
      <sheetName val="kinhphi"/>
      <sheetName val="ptvt"/>
      <sheetName val="sat"/>
      <sheetName val="clechvt"/>
      <sheetName val="dongia"/>
      <sheetName val="tonghop"/>
      <sheetName val="ctttc"/>
      <sheetName val="bia"/>
      <sheetName val="Loai-4-5"/>
      <sheetName val="om"/>
      <sheetName val="OM6"/>
      <sheetName val="om05"/>
      <sheetName val="NSU"/>
      <sheetName val="XL4Test5"/>
      <sheetName val="00000000"/>
      <sheetName val="TN NEW"/>
      <sheetName val="285"/>
      <sheetName val="phangoithau"/>
      <sheetName val="TDT"/>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DG"/>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KL Thao Do"/>
      <sheetName val="ESTI."/>
      <sheetName val="DI-ESTI"/>
      <sheetName val="SPL4-TOTAL"/>
      <sheetName val="Input"/>
      <sheetName val="ctdg"/>
      <sheetName val="ptdg "/>
      <sheetName val="ptke"/>
      <sheetName val="clecÿÿt"/>
      <sheetName val="ÿÿngia"/>
      <sheetName val="DCV"/>
      <sheetName val="ptdg"/>
      <sheetName val="IBASE"/>
      <sheetName val="(24)-Truc 9"/>
      <sheetName val="ptv_x0000_"/>
      <sheetName val="CHITIET VL-NC-TT1p"/>
      <sheetName val="TONGKE3p"/>
      <sheetName val="DON GIA"/>
      <sheetName val="khung ten TD"/>
      <sheetName val="DATA"/>
      <sheetName val="Du toan"/>
      <sheetName val="Phan tich vat tu"/>
      <sheetName val="Tong hop vat tu"/>
      <sheetName val="Gia tri vat tu"/>
      <sheetName val="chenh lech"/>
      <sheetName val="Chenh lech vat tu"/>
      <sheetName val="Chi phi van chuyen"/>
      <sheetName val="Don gia chi tiet"/>
      <sheetName val="TKLUONG1-2"/>
      <sheetName val="CTKLT1-2"/>
      <sheetName val="Tong hop kinh phi"/>
      <sheetName val="Bia du toan"/>
      <sheetName val="Tro giup"/>
      <sheetName val="Config"/>
      <sheetName val="Da ta"/>
      <sheetName val="1"/>
      <sheetName val="2"/>
      <sheetName val="3"/>
      <sheetName val="4"/>
      <sheetName val="5"/>
      <sheetName val="6"/>
      <sheetName val="7"/>
      <sheetName val="8"/>
      <sheetName val="CHITIET VL-NC"/>
      <sheetName val="QTCNVHHK"/>
      <sheetName val="TN_NEW"/>
      <sheetName val="CP_CBSX"/>
      <sheetName val="TN_CT"/>
      <sheetName val="VLNCMTC_TN"/>
      <sheetName val="CT_day_dan_su_phu_kien"/>
      <sheetName val="CT_xa_-_tiep_dia"/>
      <sheetName val="THEP_HINH"/>
      <sheetName val="CT_cot"/>
      <sheetName val="Ct_BT_mong"/>
      <sheetName val="K_LUONG_duong_day"/>
      <sheetName val="TH_CTO"/>
      <sheetName val="VL-NC_CTo"/>
      <sheetName val="CT_cong_to"/>
      <sheetName val="KL_CONG_TO"/>
      <sheetName val="VL_DAU_THAU"/>
      <sheetName val="TH_DZ0,4"/>
      <sheetName val="VL-NC_DZ0,4"/>
      <sheetName val="TH_THAO_DO"/>
      <sheetName val="VL-NC-MTC_thao_do"/>
      <sheetName val="CT_THAO_DO"/>
      <sheetName val="KL_Thao_Do"/>
      <sheetName val="ESTI_"/>
      <sheetName val="ptdg_"/>
      <sheetName val="(24)-Truc_9"/>
      <sheetName val="CHITIET_VL-NC-TT1p"/>
      <sheetName val="khung_ten_TD"/>
      <sheetName val="ptv?"/>
      <sheetName val="CHITIET VL-NCHT1 (2)"/>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khluong"/>
      <sheetName val="gvl"/>
      <sheetName val="SO LIEU"/>
      <sheetName val="TKHT"/>
      <sheetName val="Bang 4.5_Bang TH vl-nc-m Ct"/>
      <sheetName val="Bang 4.2_Vl-Nc-M phan TT1pha"/>
      <sheetName val="Bang 4.1_Vl-Nc-M phan TT3pha"/>
      <sheetName val="Bang 4.1_Vl-Nc-M phan N.cap"/>
      <sheetName val="Bang 4.3_Bang TH vl-nc-m HTDL"/>
      <sheetName val="Bang 4.4_Bang TH vl-nc-m HTHH"/>
      <sheetName val="Bang 5_Chi tiet phan Dz"/>
      <sheetName val="ptv_"/>
      <sheetName val=" XE 43K"/>
      <sheetName val="PTCT-1"/>
      <sheetName val="TN_NEW1"/>
      <sheetName val="CP_CBSX1"/>
      <sheetName val="TN_CT1"/>
      <sheetName val="VLNCMTC_TN1"/>
      <sheetName val="CT_day_dan_su_phu_kien1"/>
      <sheetName val="CT_xa_-_tiep_dia1"/>
      <sheetName val="THEP_HINH1"/>
      <sheetName val="CT_cot1"/>
      <sheetName val="Ct_BT_mong1"/>
      <sheetName val="K_LUONG_duong_day1"/>
      <sheetName val="TH_CTO1"/>
      <sheetName val="VL-NC_CTo1"/>
      <sheetName val="CT_cong_to1"/>
      <sheetName val="KL_CONG_TO1"/>
      <sheetName val="VL_DAU_THAU1"/>
      <sheetName val="TH_DZ0,41"/>
      <sheetName val="VL-NC_DZ0,41"/>
      <sheetName val="TH_THAO_DO1"/>
      <sheetName val="VL-NC-MTC_thao_do1"/>
      <sheetName val="CT_THAO_DO1"/>
      <sheetName val="KL_Thao_Do1"/>
      <sheetName val="ESTI_1"/>
      <sheetName val="ptdg_1"/>
      <sheetName val="(24)-Truc_91"/>
      <sheetName val="khung_ten_TD1"/>
      <sheetName val="DON_GIA"/>
      <sheetName val="CHITIET_VL-NC-TT1p1"/>
      <sheetName val="SO_LIEU"/>
      <sheetName val="Du_toan"/>
      <sheetName val="Phan_tich_vat_tu"/>
      <sheetName val="Tong_hop_vat_tu"/>
      <sheetName val="Gia_tri_vat_tu"/>
      <sheetName val="chenh_lech"/>
      <sheetName val="Chenh_lech_vat_tu"/>
      <sheetName val="Chi_phi_van_chuyen"/>
      <sheetName val="Don_gia_chi_tiet"/>
      <sheetName val="Tong_hop_kinh_phi"/>
      <sheetName val="Bia_du_toan"/>
      <sheetName val="Tro_giup"/>
      <sheetName val="CHITIET_VL-NC"/>
      <sheetName val="CHITIET_VL-NCHT1_(2)"/>
      <sheetName val="_XE_43K"/>
      <sheetName val="Giai trinh"/>
      <sheetName val="Tke"/>
      <sheetName val="PP1PXDM"/>
      <sheetName val="PP3PXDM"/>
      <sheetName val="Sheet1"/>
      <sheetName val="Sheet2"/>
      <sheetName val="Sheet3"/>
      <sheetName val="XL4Poppy"/>
      <sheetName val="Xlc5nguyhiem"/>
      <sheetName val="CosoXL"/>
      <sheetName val="KhuTG"/>
      <sheetName val="10000000"/>
      <sheetName val="Thuc thanh"/>
      <sheetName val="thang12"/>
      <sheetName val="thang11"/>
      <sheetName val="thang10"/>
      <sheetName val="thang9"/>
      <sheetName val="thang8"/>
      <sheetName val="thang7"/>
      <sheetName val="thang6"/>
      <sheetName val="thang5"/>
      <sheetName val="thang4"/>
      <sheetName val="thang3"/>
      <sheetName val="thang2"/>
      <sheetName val="thang1"/>
      <sheetName val="THDT"/>
      <sheetName val="THDG"/>
      <sheetName val="CTBT"/>
      <sheetName val="CPBT"/>
      <sheetName val="TB"/>
      <sheetName val="VC"/>
      <sheetName val="BANG KE"/>
      <sheetName val="giathanh1"/>
      <sheetName val="DS-nop"/>
      <sheetName val="BC-ThuChi"/>
      <sheetName val="DS-nop T10.03"/>
      <sheetName val="DS-nop T12.03"/>
      <sheetName val="DS nop quý IV"/>
      <sheetName val="DS nop quý IV.04"/>
      <sheetName val="DSnop quý III.04"/>
      <sheetName val="DSnop quý II.04"/>
      <sheetName val="DSnop quý I.04"/>
      <sheetName val="DS-nop T11.03"/>
      <sheetName val="CT cong?to"/>
      <sheetName val="CT cong_x0000_to"/>
      <sheetName val="DL2"/>
      <sheetName val="CT cong_to"/>
      <sheetName val="CT cong"/>
      <sheetName val="KH-Q1,Q2,01"/>
      <sheetName val="TDTKP"/>
      <sheetName val="DG3285"/>
      <sheetName val="phi"/>
      <sheetName val="Sheet4"/>
      <sheetName val="#pkhac"/>
      <sheetName val="ptdgD"/>
      <sheetName val="KKKKKKKK"/>
      <sheetName val="CT-35"/>
      <sheetName val="CT-0.4KV"/>
      <sheetName val="Du_lieu"/>
      <sheetName val="Du_toan1"/>
      <sheetName val="Phan_tich_vat_tu1"/>
      <sheetName val="Tong_hop_vat_tu1"/>
      <sheetName val="Gia_tri_vat_tu1"/>
      <sheetName val="chenh_lech1"/>
      <sheetName val="Chenh_lech_vat_tu1"/>
      <sheetName val="Chi_phi_van_chuyen1"/>
      <sheetName val="Don_gia_chi_tiet1"/>
      <sheetName val="Tong_hop_kinh_phi1"/>
      <sheetName val="Bia_du_toan1"/>
      <sheetName val="Tro_giup1"/>
      <sheetName val="ESTI_2"/>
      <sheetName val="TN_NEW2"/>
      <sheetName val="CP_CBSX2"/>
      <sheetName val="TN_CT2"/>
      <sheetName val="VLNCMTC_TN2"/>
      <sheetName val="CT_day_dan_su_phu_kien2"/>
      <sheetName val="CT_xa_-_tiep_dia2"/>
      <sheetName val="THEP_HINH2"/>
      <sheetName val="CT_cot2"/>
      <sheetName val="Ct_BT_mong2"/>
      <sheetName val="K_LUONG_duong_day2"/>
      <sheetName val="TH_CTO2"/>
      <sheetName val="VL-NC_CTo2"/>
      <sheetName val="CT_cong_to2"/>
      <sheetName val="KL_CONG_TO2"/>
      <sheetName val="VL_DAU_THAU2"/>
      <sheetName val="TH_DZ0,42"/>
      <sheetName val="VL-NC_DZ0,42"/>
      <sheetName val="TH_THAO_DO2"/>
      <sheetName val="VL-NC-MTC_thao_do2"/>
      <sheetName val="CT_THAO_DO2"/>
      <sheetName val="KL_Thao_Do2"/>
      <sheetName val="ptdg_2"/>
      <sheetName val="(24)-Truc_92"/>
      <sheetName val="Du_toan2"/>
      <sheetName val="Phan_tich_vat_tu2"/>
      <sheetName val="Tong_hop_vat_tu2"/>
      <sheetName val="Gia_tri_vat_tu2"/>
      <sheetName val="chenh_lech2"/>
      <sheetName val="Chenh_lech_vat_tu2"/>
      <sheetName val="Chi_phi_van_chuyen2"/>
      <sheetName val="Don_gia_chi_tiet2"/>
      <sheetName val="Tong_hop_kinh_phi2"/>
      <sheetName val="Bia_du_toan2"/>
      <sheetName val="Tro_giup2"/>
      <sheetName val="khung_ten_TD2"/>
      <sheetName val="ESTI_3"/>
      <sheetName val="TN_NEW3"/>
      <sheetName val="CP_CBSX3"/>
      <sheetName val="TN_CT3"/>
      <sheetName val="VLNCMTC_TN3"/>
      <sheetName val="CT_day_dan_su_phu_kien3"/>
      <sheetName val="CT_xa_-_tiep_dia3"/>
      <sheetName val="THEP_HINH3"/>
      <sheetName val="CT_cot3"/>
      <sheetName val="Ct_BT_mong3"/>
      <sheetName val="K_LUONG_duong_day3"/>
      <sheetName val="TH_CTO3"/>
      <sheetName val="VL-NC_CTo3"/>
      <sheetName val="CT_cong_to3"/>
      <sheetName val="KL_CONG_TO3"/>
      <sheetName val="VL_DAU_THAU3"/>
      <sheetName val="TH_DZ0,43"/>
      <sheetName val="VL-NC_DZ0,43"/>
      <sheetName val="TH_THAO_DO3"/>
      <sheetName val="VL-NC-MTC_thao_do3"/>
      <sheetName val="CT_THAO_DO3"/>
      <sheetName val="KL_Thao_Do3"/>
      <sheetName val="ptdg_3"/>
      <sheetName val="(24)-Truc_93"/>
      <sheetName val="Du_toan3"/>
      <sheetName val="Phan_tich_vat_tu3"/>
      <sheetName val="Tong_hop_vat_tu3"/>
      <sheetName val="Gia_tri_vat_tu3"/>
      <sheetName val="chenh_lech3"/>
      <sheetName val="Chenh_lech_vat_tu3"/>
      <sheetName val="Chi_phi_van_chuyen3"/>
      <sheetName val="Don_gia_chi_tiet3"/>
      <sheetName val="Tong_hop_kinh_phi3"/>
      <sheetName val="Bia_du_toan3"/>
      <sheetName val="Tro_giup3"/>
      <sheetName val="khung_ten_TD3"/>
      <sheetName val="DI_ESTI"/>
      <sheetName val="ptdgC"/>
      <sheetName val="dtxl"/>
      <sheetName val="BK-C T"/>
      <sheetName val="TNHCHINH"/>
      <sheetName val="Tổng kê"/>
      <sheetName val="NEW-PANEL"/>
      <sheetName val="TN_NEW4"/>
      <sheetName val="CP_CBSX4"/>
      <sheetName val="TN_CT4"/>
      <sheetName val="VLNCMTC_TN4"/>
      <sheetName val="CT_day_dan_su_phu_kien4"/>
      <sheetName val="CT_xa_-_tiep_dia4"/>
      <sheetName val="THEP_HINH4"/>
      <sheetName val="CT_cot4"/>
      <sheetName val="Ct_BT_mong4"/>
      <sheetName val="K_LUONG_duong_day4"/>
      <sheetName val="TH_CTO4"/>
      <sheetName val="VL-NC_CTo4"/>
      <sheetName val="CT_cong_to4"/>
      <sheetName val="KL_CONG_TO4"/>
      <sheetName val="VL_DAU_THAU4"/>
      <sheetName val="TH_DZ0,44"/>
      <sheetName val="VL-NC_DZ0,44"/>
      <sheetName val="TH_THAO_DO4"/>
      <sheetName val="VL-NC-MTC_thao_do4"/>
      <sheetName val="CT_THAO_DO4"/>
      <sheetName val="KL_Thao_Do4"/>
      <sheetName val="ESTI_4"/>
      <sheetName val="TN_NEW5"/>
      <sheetName val="CP_CBSX5"/>
      <sheetName val="TN_CT5"/>
      <sheetName val="VLNCMTC_TN5"/>
      <sheetName val="CT_day_dan_su_phu_kien5"/>
      <sheetName val="CT_xa_-_tiep_dia5"/>
      <sheetName val="THEP_HINH5"/>
      <sheetName val="CT_cot5"/>
      <sheetName val="Ct_BT_mong5"/>
      <sheetName val="K_LUONG_duong_day5"/>
      <sheetName val="TH_CTO5"/>
      <sheetName val="VL-NC_CTo5"/>
      <sheetName val="CT_cong_to5"/>
      <sheetName val="KL_CONG_TO5"/>
      <sheetName val="VL_DAU_THAU5"/>
      <sheetName val="TH_DZ0,45"/>
      <sheetName val="VL-NC_DZ0,45"/>
      <sheetName val="TH_THAO_DO5"/>
      <sheetName val="VL-NC-MTC_thao_do5"/>
      <sheetName val="CT_THAO_DO5"/>
      <sheetName val="KL_Thao_Do5"/>
      <sheetName val="ESTI_5"/>
      <sheetName val="TN_NEW6"/>
      <sheetName val="CP_CBSX6"/>
      <sheetName val="TN_CT6"/>
      <sheetName val="VLNCMTC_TN6"/>
      <sheetName val="CT_day_dan_su_phu_kien6"/>
      <sheetName val="CT_xa_-_tiep_dia6"/>
      <sheetName val="THEP_HINH6"/>
      <sheetName val="CT_cot6"/>
      <sheetName val="Ct_BT_mong6"/>
      <sheetName val="K_LUONG_duong_day6"/>
      <sheetName val="TH_CTO6"/>
      <sheetName val="VL-NC_CTo6"/>
      <sheetName val="CT_cong_to6"/>
      <sheetName val="KL_CONG_TO6"/>
      <sheetName val="VL_DAU_THAU6"/>
      <sheetName val="TH_DZ0,46"/>
      <sheetName val="VL-NC_DZ0,46"/>
      <sheetName val="TH_THAO_DO6"/>
      <sheetName val="VL-NC-MTC_thao_do6"/>
      <sheetName val="CT_THAO_DO6"/>
      <sheetName val="KL_Thao_Do6"/>
      <sheetName val="ESTI_6"/>
      <sheetName val="TN_NEW7"/>
      <sheetName val="CP_CBSX7"/>
      <sheetName val="TN_CT7"/>
      <sheetName val="VLNCMTC_TN7"/>
      <sheetName val="CT_day_dan_su_phu_kien7"/>
      <sheetName val="CT_xa_-_tiep_dia7"/>
      <sheetName val="THEP_HINH7"/>
      <sheetName val="CT_cot7"/>
      <sheetName val="Ct_BT_mong7"/>
      <sheetName val="K_LUONG_duong_day7"/>
      <sheetName val="TH_CTO7"/>
      <sheetName val="VL-NC_CTo7"/>
      <sheetName val="CT_cong_to7"/>
      <sheetName val="KL_CONG_TO7"/>
      <sheetName val="VL_DAU_THAU7"/>
      <sheetName val="TH_DZ0,47"/>
      <sheetName val="VL-NC_DZ0,47"/>
      <sheetName val="TH_THAO_DO7"/>
      <sheetName val="VL-NC-MTC_thao_do7"/>
      <sheetName val="CT_THAO_DO7"/>
      <sheetName val="KL_Thao_Do7"/>
      <sheetName val="ESTI_7"/>
      <sheetName val="TN_NEW8"/>
      <sheetName val="CP_CBSX8"/>
      <sheetName val="TN_CT8"/>
      <sheetName val="VLNCMTC_TN8"/>
      <sheetName val="CT_day_dan_su_phu_kien8"/>
      <sheetName val="CT_xa_-_tiep_dia8"/>
      <sheetName val="THEP_HINH8"/>
      <sheetName val="CT_cot8"/>
      <sheetName val="Ct_BT_mong8"/>
      <sheetName val="K_LUONG_duong_day8"/>
      <sheetName val="TH_CTO8"/>
      <sheetName val="VL-NC_CTo8"/>
      <sheetName val="CT_cong_to8"/>
      <sheetName val="KL_CONG_TO8"/>
      <sheetName val="VL_DAU_THAU8"/>
      <sheetName val="TH_DZ0,48"/>
      <sheetName val="VL-NC_DZ0,48"/>
      <sheetName val="TH_THAO_DO8"/>
      <sheetName val="VL-NC-MTC_thao_do8"/>
      <sheetName val="CT_THAO_DO8"/>
      <sheetName val="KL_Thao_Do8"/>
      <sheetName val="ESTI_8"/>
      <sheetName val="PL1"/>
      <sheetName val="PL2"/>
      <sheetName val="PL3"/>
      <sheetName val="PL4"/>
      <sheetName val="Thuc_thanh"/>
      <sheetName val="BANG_KE"/>
      <sheetName val="DS-nop_T10_03"/>
      <sheetName val="DS-nop_T12_03"/>
      <sheetName val="DS_nop_quý_IV"/>
      <sheetName val="DS_nop_quý_IV_04"/>
      <sheetName val="DSnop_quý_III_04"/>
      <sheetName val="DSnop_quý_II_04"/>
      <sheetName val="DSnop_quý_I_04"/>
      <sheetName val="DS-nop_T11_03"/>
      <sheetName val="CT_cong?to"/>
      <sheetName val="CT_congto"/>
      <sheetName val="CT_cong"/>
      <sheetName val="TT_0,4KV"/>
      <sheetName val="Tieu chuan thep"/>
      <sheetName val="Database"/>
      <sheetName val="TONGKE1P"/>
      <sheetName val="BY CATEGORY"/>
      <sheetName val="001N99"/>
      <sheetName val="Thuc_thanh1"/>
      <sheetName val="DS-nop_T10_031"/>
      <sheetName val="DS-nop_T12_031"/>
      <sheetName val="DS_nop_quý_IV1"/>
      <sheetName val="DS_nop_quý_IV_041"/>
      <sheetName val="DSnop_quý_III_041"/>
      <sheetName val="DSnop_quý_II_041"/>
      <sheetName val="DSnop_quý_I_041"/>
      <sheetName val="DS-nop_T11_031"/>
      <sheetName val="BANG_KE1"/>
      <sheetName val="CT_cong?to1"/>
      <sheetName val="CT_cong1"/>
      <sheetName val="BY_CATEGORY"/>
      <sheetName val="Tieu_chuan_thep"/>
      <sheetName val="Ban"/>
      <sheetName val="GS"/>
      <sheetName val="CD"/>
      <sheetName val="331"/>
      <sheetName val="CP"/>
      <sheetName val="Mua"/>
      <sheetName val="TK"/>
      <sheetName val="XNT"/>
      <sheetName val="BH"/>
      <sheetName val="BK MB"/>
      <sheetName val="So Cai"/>
      <sheetName val="Quy"/>
      <sheetName val="Luong"/>
      <sheetName val="KH_Q1_Q2_01"/>
      <sheetName val="TH dz 22"/>
      <sheetName val="VCDD_22"/>
      <sheetName val="vt 22"/>
      <sheetName val="name"/>
      <sheetName val="CT35"/>
      <sheetName val="KK bo sung"/>
      <sheetName val="bt lt 32-79"/>
      <sheetName val="PTDG ks"/>
      <sheetName val="chitiet"/>
      <sheetName val="Da_ta"/>
      <sheetName val="DON_GIA1"/>
      <sheetName val="CHITIET_VL-NC1"/>
      <sheetName val="CHITIET_VL-NC-TT1p2"/>
      <sheetName val="Da_ta1"/>
      <sheetName val="DON_GIA2"/>
      <sheetName val="CHITIET_VL-NC2"/>
      <sheetName val="CHITIET_VL-NC-TT1p3"/>
      <sheetName val="Da_ta2"/>
      <sheetName val="DON_GIA3"/>
      <sheetName val="CHITIET_VL-NC3"/>
      <sheetName val="ptdg_4"/>
      <sheetName val="(24)-Truc_94"/>
      <sheetName val="khung_ten_TD4"/>
      <sheetName val="CHITIET_VL-NC-TT1p4"/>
      <sheetName val="Da_ta3"/>
      <sheetName val="PT_nha xe"/>
      <sheetName val="TONG HOP VL-NC TT"/>
      <sheetName val="CHITIET VL-NC-TT -1p"/>
      <sheetName val="TDTKP1"/>
      <sheetName val="KPVC-BD "/>
      <sheetName val="Ky Hieu"/>
      <sheetName val="Bang chinh"/>
      <sheetName val="PL9_KL_DDTT"/>
      <sheetName val="PL10_KL_TBA"/>
      <sheetName val="PL11_KL_Ha The"/>
      <sheetName val="Bang chinh (2)"/>
      <sheetName val="PL12_VDT-DD"/>
      <sheetName val="PL 6-DMTBA"/>
      <sheetName val="PL13_VDT_TBA"/>
      <sheetName val="Bang V"/>
      <sheetName val="V-6"/>
      <sheetName val="Phan ky"/>
      <sheetName val="Quy Dat+Tong Von"/>
      <sheetName val="XXXXXXXX"/>
      <sheetName val="PT ranh"/>
      <sheetName val="Khu SX"/>
      <sheetName val="ptv"/>
      <sheetName val="ptv_x005f_x0000_"/>
      <sheetName val="BT-DSPK"/>
      <sheetName val="Parem"/>
      <sheetName val="Price"/>
      <sheetName val="Tong du toan"/>
      <sheetName val="VL DAUTHAU"/>
      <sheetName val="VL DAU?THAU"/>
      <sheetName val="VL DAU"/>
    </sheetNames>
    <sheetDataSet>
      <sheetData sheetId="0"/>
      <sheetData sheetId="1"/>
      <sheetData sheetId="2" refreshError="1">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row>
        <row r="7">
          <cell r="B7" t="str">
            <v>I. NÃÖN MOÏNG :</v>
          </cell>
          <cell r="C7">
            <v>0</v>
          </cell>
          <cell r="D7">
            <v>0</v>
          </cell>
          <cell r="E7">
            <v>0</v>
          </cell>
          <cell r="F7">
            <v>22169.059999999998</v>
          </cell>
          <cell r="G7">
            <v>22.68</v>
          </cell>
          <cell r="H7">
            <v>53.999999999999993</v>
          </cell>
          <cell r="I7">
            <v>10.17</v>
          </cell>
          <cell r="J7">
            <v>30.39</v>
          </cell>
          <cell r="K7">
            <v>110.8</v>
          </cell>
          <cell r="L7">
            <v>0</v>
          </cell>
          <cell r="M7">
            <v>8043.3</v>
          </cell>
          <cell r="N7">
            <v>5713</v>
          </cell>
          <cell r="O7">
            <v>0</v>
          </cell>
          <cell r="P7">
            <v>0</v>
          </cell>
          <cell r="Q7">
            <v>0</v>
          </cell>
          <cell r="R7">
            <v>0.67</v>
          </cell>
          <cell r="S7">
            <v>10.039999999999999</v>
          </cell>
          <cell r="T7">
            <v>0</v>
          </cell>
          <cell r="U7">
            <v>0</v>
          </cell>
          <cell r="V7">
            <v>0</v>
          </cell>
          <cell r="W7">
            <v>0</v>
          </cell>
          <cell r="X7">
            <v>1.45</v>
          </cell>
        </row>
        <row r="8">
          <cell r="A8" t="str">
            <v>221.110</v>
          </cell>
          <cell r="B8" t="str">
            <v>Bã täng loït moïng âaï 4x6 M50</v>
          </cell>
          <cell r="C8" t="str">
            <v>m3</v>
          </cell>
          <cell r="D8">
            <v>16.239999999999998</v>
          </cell>
          <cell r="E8">
            <v>16.649999999999999</v>
          </cell>
          <cell r="F8">
            <v>2573</v>
          </cell>
          <cell r="G8">
            <v>7.24</v>
          </cell>
          <cell r="H8">
            <v>0</v>
          </cell>
          <cell r="I8">
            <v>0</v>
          </cell>
          <cell r="J8">
            <v>12.44</v>
          </cell>
          <cell r="K8">
            <v>0</v>
          </cell>
          <cell r="L8">
            <v>0</v>
          </cell>
          <cell r="M8">
            <v>0</v>
          </cell>
          <cell r="N8">
            <v>0</v>
          </cell>
          <cell r="O8">
            <v>0</v>
          </cell>
          <cell r="P8">
            <v>0</v>
          </cell>
          <cell r="Q8">
            <v>0</v>
          </cell>
          <cell r="R8">
            <v>0</v>
          </cell>
          <cell r="S8">
            <v>0</v>
          </cell>
          <cell r="T8">
            <v>0</v>
          </cell>
          <cell r="U8">
            <v>0</v>
          </cell>
          <cell r="V8">
            <v>0</v>
          </cell>
          <cell r="W8">
            <v>0</v>
          </cell>
          <cell r="X8">
            <v>0</v>
          </cell>
        </row>
        <row r="9">
          <cell r="A9" t="str">
            <v>200.110</v>
          </cell>
          <cell r="B9" t="str">
            <v>Xáy âaï häüc væîa XM M75</v>
          </cell>
          <cell r="C9" t="str">
            <v>m3</v>
          </cell>
          <cell r="D9">
            <v>92.33</v>
          </cell>
          <cell r="E9">
            <v>38.78</v>
          </cell>
          <cell r="F9">
            <v>9987.7900000000009</v>
          </cell>
          <cell r="G9">
            <v>0</v>
          </cell>
          <cell r="H9">
            <v>43.36</v>
          </cell>
          <cell r="I9">
            <v>0</v>
          </cell>
          <cell r="J9">
            <v>0</v>
          </cell>
          <cell r="K9">
            <v>110.8</v>
          </cell>
          <cell r="L9">
            <v>0</v>
          </cell>
          <cell r="M9">
            <v>0</v>
          </cell>
          <cell r="N9">
            <v>0</v>
          </cell>
          <cell r="O9">
            <v>0</v>
          </cell>
          <cell r="P9">
            <v>0</v>
          </cell>
          <cell r="Q9">
            <v>0</v>
          </cell>
          <cell r="R9">
            <v>0</v>
          </cell>
          <cell r="S9">
            <v>0</v>
          </cell>
          <cell r="T9">
            <v>0</v>
          </cell>
          <cell r="U9">
            <v>0</v>
          </cell>
          <cell r="V9">
            <v>0</v>
          </cell>
          <cell r="W9">
            <v>0</v>
          </cell>
          <cell r="X9">
            <v>0</v>
          </cell>
        </row>
        <row r="10">
          <cell r="A10" t="str">
            <v>204.410</v>
          </cell>
          <cell r="B10" t="str">
            <v xml:space="preserve">Xáy gaûch âàûc væîa XM M75 báûc cáúp , bäön hoa </v>
          </cell>
          <cell r="C10" t="str">
            <v>m2</v>
          </cell>
          <cell r="D10">
            <v>9.93</v>
          </cell>
          <cell r="E10">
            <v>2.98</v>
          </cell>
          <cell r="F10">
            <v>767.5</v>
          </cell>
          <cell r="G10">
            <v>0</v>
          </cell>
          <cell r="H10">
            <v>3.33</v>
          </cell>
          <cell r="I10">
            <v>0</v>
          </cell>
          <cell r="J10">
            <v>0</v>
          </cell>
          <cell r="K10">
            <v>0</v>
          </cell>
          <cell r="L10">
            <v>0</v>
          </cell>
          <cell r="M10">
            <v>8043.3</v>
          </cell>
          <cell r="N10">
            <v>0</v>
          </cell>
          <cell r="O10">
            <v>0</v>
          </cell>
          <cell r="P10">
            <v>0</v>
          </cell>
          <cell r="Q10">
            <v>0</v>
          </cell>
          <cell r="R10">
            <v>0</v>
          </cell>
          <cell r="S10">
            <v>0</v>
          </cell>
          <cell r="T10">
            <v>0</v>
          </cell>
          <cell r="U10">
            <v>0</v>
          </cell>
          <cell r="V10">
            <v>0</v>
          </cell>
          <cell r="W10">
            <v>0</v>
          </cell>
          <cell r="X10">
            <v>0.03</v>
          </cell>
        </row>
        <row r="11">
          <cell r="A11" t="str">
            <v>224.110</v>
          </cell>
          <cell r="B11" t="str">
            <v>Bã täng giàòng moïng âaï 1x2 M200</v>
          </cell>
          <cell r="C11">
            <v>0</v>
          </cell>
          <cell r="D11">
            <v>8.52</v>
          </cell>
          <cell r="E11">
            <v>8.73</v>
          </cell>
          <cell r="F11">
            <v>2839</v>
          </cell>
          <cell r="G11">
            <v>3.6</v>
          </cell>
          <cell r="H11">
            <v>0</v>
          </cell>
          <cell r="I11">
            <v>7.34</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0.98</v>
          </cell>
        </row>
        <row r="12">
          <cell r="A12" t="str">
            <v>222.410</v>
          </cell>
          <cell r="B12" t="str">
            <v xml:space="preserve">Bã täng moïng cäüt M200 âaï 1x2 </v>
          </cell>
          <cell r="C12" t="str">
            <v>m3</v>
          </cell>
          <cell r="D12">
            <v>3.2899999999999996</v>
          </cell>
          <cell r="E12">
            <v>3.37</v>
          </cell>
          <cell r="F12">
            <v>1095.92</v>
          </cell>
          <cell r="G12">
            <v>1.39</v>
          </cell>
          <cell r="H12">
            <v>0</v>
          </cell>
          <cell r="I12">
            <v>2.83</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0.44</v>
          </cell>
        </row>
        <row r="13">
          <cell r="A13" t="str">
            <v>651.150</v>
          </cell>
          <cell r="B13" t="str">
            <v>Traït moïng tæåìng væîa XM M50 daìy 20</v>
          </cell>
          <cell r="C13" t="str">
            <v>m2</v>
          </cell>
          <cell r="D13">
            <v>25.27</v>
          </cell>
          <cell r="E13">
            <v>0.57999999999999996</v>
          </cell>
          <cell r="F13">
            <v>105.44</v>
          </cell>
          <cell r="G13">
            <v>0</v>
          </cell>
          <cell r="H13">
            <v>0.69</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row>
        <row r="14">
          <cell r="A14" t="str">
            <v>651.310</v>
          </cell>
          <cell r="B14" t="str">
            <v xml:space="preserve">Traït báûc cáúp væîa XM M75 daìy 20 âaïnh maìu </v>
          </cell>
          <cell r="C14" t="str">
            <v>m2</v>
          </cell>
          <cell r="D14">
            <v>38.61</v>
          </cell>
          <cell r="E14">
            <v>0.69</v>
          </cell>
          <cell r="F14">
            <v>177.71</v>
          </cell>
          <cell r="G14">
            <v>0</v>
          </cell>
          <cell r="H14">
            <v>0.77</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row r="15">
          <cell r="A15" t="str">
            <v>651.130</v>
          </cell>
          <cell r="B15" t="str">
            <v>Traït bäön hoa væîa XM M75 daìy 15</v>
          </cell>
          <cell r="C15" t="str">
            <v>m2</v>
          </cell>
          <cell r="D15">
            <v>8.1999999999999993</v>
          </cell>
          <cell r="E15">
            <v>0.14000000000000001</v>
          </cell>
          <cell r="F15">
            <v>36.06</v>
          </cell>
          <cell r="G15">
            <v>0</v>
          </cell>
          <cell r="H15">
            <v>0.16</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row>
        <row r="16">
          <cell r="A16" t="str">
            <v>701.110</v>
          </cell>
          <cell r="B16" t="str">
            <v xml:space="preserve">Queït väi moïng tæåìng , bäön hoa 1 tràõng , 2 maìu </v>
          </cell>
          <cell r="C16" t="str">
            <v>m2</v>
          </cell>
          <cell r="D16">
            <v>33.47</v>
          </cell>
          <cell r="E16">
            <v>0</v>
          </cell>
          <cell r="F16">
            <v>0</v>
          </cell>
          <cell r="G16">
            <v>0</v>
          </cell>
          <cell r="H16">
            <v>0</v>
          </cell>
          <cell r="I16">
            <v>0</v>
          </cell>
          <cell r="J16">
            <v>0</v>
          </cell>
          <cell r="K16">
            <v>0</v>
          </cell>
          <cell r="L16">
            <v>0</v>
          </cell>
          <cell r="M16">
            <v>0</v>
          </cell>
          <cell r="N16">
            <v>0</v>
          </cell>
          <cell r="O16">
            <v>0</v>
          </cell>
          <cell r="P16">
            <v>0</v>
          </cell>
          <cell r="Q16">
            <v>0</v>
          </cell>
          <cell r="R16">
            <v>0.67</v>
          </cell>
          <cell r="S16">
            <v>10.039999999999999</v>
          </cell>
          <cell r="T16">
            <v>0</v>
          </cell>
          <cell r="U16">
            <v>0</v>
          </cell>
          <cell r="V16">
            <v>0</v>
          </cell>
          <cell r="W16">
            <v>0</v>
          </cell>
          <cell r="X16">
            <v>0</v>
          </cell>
        </row>
        <row r="17">
          <cell r="A17" t="str">
            <v>221.110</v>
          </cell>
          <cell r="B17" t="str">
            <v xml:space="preserve">Bã täng âaï 4x6 M50 nãön nhaì </v>
          </cell>
          <cell r="C17" t="str">
            <v>m3</v>
          </cell>
          <cell r="D17">
            <v>23.44</v>
          </cell>
          <cell r="E17">
            <v>24.03</v>
          </cell>
          <cell r="F17">
            <v>3714</v>
          </cell>
          <cell r="G17">
            <v>10.45</v>
          </cell>
          <cell r="H17">
            <v>0</v>
          </cell>
          <cell r="I17">
            <v>0</v>
          </cell>
          <cell r="J17">
            <v>17.95</v>
          </cell>
          <cell r="K17">
            <v>0</v>
          </cell>
          <cell r="L17">
            <v>0</v>
          </cell>
          <cell r="M17">
            <v>0</v>
          </cell>
          <cell r="N17">
            <v>0</v>
          </cell>
          <cell r="O17">
            <v>0</v>
          </cell>
          <cell r="P17">
            <v>0</v>
          </cell>
          <cell r="Q17">
            <v>0</v>
          </cell>
          <cell r="R17">
            <v>0</v>
          </cell>
          <cell r="S17">
            <v>0</v>
          </cell>
          <cell r="T17">
            <v>0</v>
          </cell>
          <cell r="U17">
            <v>0</v>
          </cell>
          <cell r="V17">
            <v>0</v>
          </cell>
          <cell r="W17">
            <v>0</v>
          </cell>
          <cell r="X17">
            <v>0</v>
          </cell>
        </row>
        <row r="18">
          <cell r="A18" t="str">
            <v>684.130</v>
          </cell>
          <cell r="B18" t="str">
            <v>Laït gaûch hoa XM væîa XM M50</v>
          </cell>
          <cell r="C18" t="str">
            <v>m2</v>
          </cell>
          <cell r="D18">
            <v>228.52</v>
          </cell>
          <cell r="E18">
            <v>4.8</v>
          </cell>
          <cell r="F18">
            <v>872.64</v>
          </cell>
          <cell r="G18">
            <v>0</v>
          </cell>
          <cell r="H18">
            <v>5.69</v>
          </cell>
          <cell r="I18">
            <v>0</v>
          </cell>
          <cell r="J18">
            <v>0</v>
          </cell>
          <cell r="K18">
            <v>0</v>
          </cell>
          <cell r="L18">
            <v>0</v>
          </cell>
          <cell r="M18">
            <v>0</v>
          </cell>
          <cell r="N18">
            <v>5713</v>
          </cell>
          <cell r="O18">
            <v>0</v>
          </cell>
          <cell r="P18">
            <v>0</v>
          </cell>
          <cell r="Q18">
            <v>0</v>
          </cell>
          <cell r="R18">
            <v>0</v>
          </cell>
          <cell r="S18">
            <v>0</v>
          </cell>
          <cell r="T18">
            <v>0</v>
          </cell>
          <cell r="U18">
            <v>0</v>
          </cell>
          <cell r="V18">
            <v>0</v>
          </cell>
          <cell r="W18">
            <v>0</v>
          </cell>
          <cell r="X18">
            <v>0</v>
          </cell>
        </row>
        <row r="19">
          <cell r="A19" t="str">
            <v>205.110</v>
          </cell>
          <cell r="B19" t="str">
            <v>Xáy tæåìng 11_x0010_ gaûch äúng væîa_x0000_XM M50 cao &lt;= 4m</v>
          </cell>
          <cell r="C19" t="str">
            <v>m3</v>
          </cell>
          <cell r="D19">
            <v>41.357100000000003</v>
          </cell>
          <cell r="E19">
            <v>6.2</v>
          </cell>
          <cell r="F19">
            <v>1127.1600000000001</v>
          </cell>
          <cell r="K19">
            <v>0</v>
          </cell>
          <cell r="L19">
            <v>0</v>
          </cell>
          <cell r="M19">
            <v>0</v>
          </cell>
          <cell r="N19">
            <v>0</v>
          </cell>
          <cell r="O19">
            <v>0</v>
          </cell>
          <cell r="P19">
            <v>0</v>
          </cell>
          <cell r="Q19">
            <v>0</v>
          </cell>
          <cell r="R19">
            <v>0.53</v>
          </cell>
          <cell r="S19">
            <v>8.02</v>
          </cell>
          <cell r="T19">
            <v>0</v>
          </cell>
          <cell r="U19">
            <v>0</v>
          </cell>
          <cell r="V19">
            <v>0</v>
          </cell>
          <cell r="W19">
            <v>0</v>
          </cell>
          <cell r="X19">
            <v>0</v>
          </cell>
        </row>
        <row r="20">
          <cell r="A20">
            <v>0</v>
          </cell>
          <cell r="B20" t="str">
            <v>II. THÁN NHAÌ :</v>
          </cell>
          <cell r="C20">
            <v>0</v>
          </cell>
          <cell r="D20">
            <v>0</v>
          </cell>
          <cell r="E20">
            <v>0</v>
          </cell>
          <cell r="F20">
            <v>10941.180000000002</v>
          </cell>
          <cell r="G20">
            <v>4.0500000000000007</v>
          </cell>
          <cell r="H20">
            <v>48.71</v>
          </cell>
          <cell r="I20">
            <v>8.26</v>
          </cell>
          <cell r="J20">
            <v>0</v>
          </cell>
          <cell r="K20">
            <v>0</v>
          </cell>
          <cell r="L20">
            <v>43421.97</v>
          </cell>
          <cell r="M20">
            <v>680.34</v>
          </cell>
          <cell r="N20">
            <v>0</v>
          </cell>
          <cell r="O20">
            <v>0</v>
          </cell>
          <cell r="P20">
            <v>0</v>
          </cell>
          <cell r="Q20">
            <v>0</v>
          </cell>
          <cell r="R20">
            <v>27.17</v>
          </cell>
          <cell r="S20">
            <v>426.23</v>
          </cell>
          <cell r="T20">
            <v>34.340000000000003</v>
          </cell>
          <cell r="U20">
            <v>0</v>
          </cell>
          <cell r="V20">
            <v>0</v>
          </cell>
          <cell r="W20">
            <v>0</v>
          </cell>
          <cell r="X20">
            <v>1.21</v>
          </cell>
        </row>
        <row r="21">
          <cell r="A21" t="str">
            <v>205.130</v>
          </cell>
          <cell r="B21" t="str">
            <v>Xáy tæåìng 220 gaûch äúng væîa XM M50 cao &lt;= 4m</v>
          </cell>
          <cell r="C21" t="str">
            <v>m3</v>
          </cell>
          <cell r="D21">
            <v>48.07</v>
          </cell>
          <cell r="E21">
            <v>7.93</v>
          </cell>
          <cell r="F21">
            <v>1441.67</v>
          </cell>
          <cell r="G21">
            <v>0</v>
          </cell>
          <cell r="H21">
            <v>9.4</v>
          </cell>
          <cell r="I21">
            <v>0</v>
          </cell>
          <cell r="J21">
            <v>0</v>
          </cell>
          <cell r="K21">
            <v>0</v>
          </cell>
          <cell r="L21">
            <v>21631.5</v>
          </cell>
          <cell r="M21">
            <v>0</v>
          </cell>
          <cell r="N21">
            <v>0</v>
          </cell>
          <cell r="O21">
            <v>0</v>
          </cell>
          <cell r="P21">
            <v>0</v>
          </cell>
          <cell r="Q21">
            <v>0</v>
          </cell>
          <cell r="R21">
            <v>0</v>
          </cell>
          <cell r="S21">
            <v>0</v>
          </cell>
          <cell r="T21">
            <v>0</v>
          </cell>
          <cell r="U21">
            <v>0</v>
          </cell>
          <cell r="V21">
            <v>0</v>
          </cell>
          <cell r="W21">
            <v>0</v>
          </cell>
          <cell r="X21">
            <v>0.14000000000000001</v>
          </cell>
        </row>
        <row r="22">
          <cell r="A22" t="str">
            <v>205.140</v>
          </cell>
          <cell r="B22" t="str">
            <v xml:space="preserve">Xáy tæåìng 220 gaûch äúng væîa XM M50 cao &gt; 4m : </v>
          </cell>
          <cell r="C22" t="str">
            <v>m3</v>
          </cell>
          <cell r="D22">
            <v>1.22</v>
          </cell>
          <cell r="E22">
            <v>0.2</v>
          </cell>
          <cell r="F22">
            <v>36.36</v>
          </cell>
          <cell r="G22">
            <v>0</v>
          </cell>
          <cell r="H22">
            <v>0.24</v>
          </cell>
          <cell r="I22">
            <v>0</v>
          </cell>
          <cell r="J22">
            <v>0</v>
          </cell>
          <cell r="K22">
            <v>0</v>
          </cell>
          <cell r="L22">
            <v>549</v>
          </cell>
          <cell r="M22">
            <v>0</v>
          </cell>
          <cell r="N22">
            <v>0</v>
          </cell>
          <cell r="O22">
            <v>0</v>
          </cell>
          <cell r="P22">
            <v>0</v>
          </cell>
          <cell r="Q22">
            <v>0</v>
          </cell>
          <cell r="R22">
            <v>0</v>
          </cell>
          <cell r="S22">
            <v>0</v>
          </cell>
          <cell r="T22">
            <v>0</v>
          </cell>
          <cell r="U22">
            <v>0</v>
          </cell>
          <cell r="V22">
            <v>0</v>
          </cell>
          <cell r="W22">
            <v>0</v>
          </cell>
          <cell r="X22">
            <v>0.01</v>
          </cell>
        </row>
        <row r="23">
          <cell r="A23" t="str">
            <v>205.110</v>
          </cell>
          <cell r="B23" t="str">
            <v>Xáy tæåìng 110 gaûch äúng væîa XM M50 cao &lt;= 4m</v>
          </cell>
          <cell r="C23" t="str">
            <v>m3</v>
          </cell>
          <cell r="D23">
            <v>41.357100000000003</v>
          </cell>
          <cell r="E23">
            <v>6.2</v>
          </cell>
          <cell r="F23">
            <v>1127.1600000000001</v>
          </cell>
          <cell r="G23">
            <v>0</v>
          </cell>
          <cell r="H23">
            <v>7.35</v>
          </cell>
          <cell r="I23">
            <v>0</v>
          </cell>
          <cell r="J23">
            <v>0</v>
          </cell>
          <cell r="K23">
            <v>0</v>
          </cell>
          <cell r="L23">
            <v>19024.27</v>
          </cell>
          <cell r="M23">
            <v>0</v>
          </cell>
          <cell r="N23">
            <v>0</v>
          </cell>
          <cell r="O23">
            <v>0</v>
          </cell>
          <cell r="P23">
            <v>0</v>
          </cell>
          <cell r="Q23">
            <v>0</v>
          </cell>
          <cell r="R23">
            <v>0</v>
          </cell>
          <cell r="S23">
            <v>0</v>
          </cell>
          <cell r="T23">
            <v>0</v>
          </cell>
          <cell r="U23">
            <v>0</v>
          </cell>
          <cell r="V23">
            <v>0</v>
          </cell>
          <cell r="W23">
            <v>0</v>
          </cell>
          <cell r="X23">
            <v>0.12</v>
          </cell>
        </row>
        <row r="24">
          <cell r="A24" t="str">
            <v>205.120</v>
          </cell>
          <cell r="B24" t="str">
            <v>Xáy tæåìng 110 gaûch äúng væîa XM M50 cao &gt; 4m</v>
          </cell>
          <cell r="C24" t="str">
            <v>m3</v>
          </cell>
          <cell r="D24">
            <v>4.82</v>
          </cell>
          <cell r="E24">
            <v>0.72</v>
          </cell>
          <cell r="F24">
            <v>130.9</v>
          </cell>
          <cell r="G24">
            <v>0</v>
          </cell>
          <cell r="H24">
            <v>0.85</v>
          </cell>
          <cell r="I24">
            <v>0</v>
          </cell>
          <cell r="J24">
            <v>0</v>
          </cell>
          <cell r="K24">
            <v>0</v>
          </cell>
          <cell r="L24">
            <v>2217.1999999999998</v>
          </cell>
          <cell r="M24">
            <v>0</v>
          </cell>
          <cell r="N24">
            <v>0</v>
          </cell>
          <cell r="O24">
            <v>0</v>
          </cell>
          <cell r="P24">
            <v>0</v>
          </cell>
          <cell r="Q24">
            <v>0</v>
          </cell>
          <cell r="R24">
            <v>0</v>
          </cell>
          <cell r="S24">
            <v>0</v>
          </cell>
          <cell r="T24">
            <v>0</v>
          </cell>
          <cell r="U24">
            <v>0</v>
          </cell>
          <cell r="V24">
            <v>0</v>
          </cell>
          <cell r="W24">
            <v>0</v>
          </cell>
          <cell r="X24">
            <v>0.05</v>
          </cell>
        </row>
        <row r="25">
          <cell r="A25" t="str">
            <v>651.130</v>
          </cell>
          <cell r="B25" t="str">
            <v>Traït tæåìng gaûch äúng cao &lt;= 4m væîa XM M50 daìy 15</v>
          </cell>
          <cell r="C25" t="str">
            <v>m2</v>
          </cell>
          <cell r="D25">
            <v>1226.18</v>
          </cell>
          <cell r="E25">
            <v>20.85</v>
          </cell>
          <cell r="F25">
            <v>3790.53</v>
          </cell>
          <cell r="G25">
            <v>0</v>
          </cell>
          <cell r="H25">
            <v>24.71</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row>
        <row r="26">
          <cell r="A26" t="str">
            <v>651.140</v>
          </cell>
          <cell r="B26" t="str">
            <v>Traït tæåìng gaûch äúng cao &gt; 4m væîa XM M50 daìy 15</v>
          </cell>
          <cell r="C26" t="str">
            <v>m2</v>
          </cell>
          <cell r="D26">
            <v>98.64</v>
          </cell>
          <cell r="E26">
            <v>1.68</v>
          </cell>
          <cell r="F26">
            <v>305.42</v>
          </cell>
          <cell r="G26">
            <v>0</v>
          </cell>
          <cell r="H26">
            <v>1.99</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row>
        <row r="27">
          <cell r="A27" t="str">
            <v>204.310</v>
          </cell>
          <cell r="B27" t="str">
            <v xml:space="preserve">Xáy äÚp truû væîa XM M75 gaûch âàûc </v>
          </cell>
          <cell r="C27" t="str">
            <v>m3</v>
          </cell>
          <cell r="D27">
            <v>0.87</v>
          </cell>
          <cell r="E27">
            <v>0.27</v>
          </cell>
          <cell r="F27">
            <v>69.540000000000006</v>
          </cell>
          <cell r="G27">
            <v>0.86</v>
          </cell>
          <cell r="H27">
            <v>0.3</v>
          </cell>
          <cell r="I27">
            <v>0</v>
          </cell>
          <cell r="J27">
            <v>0</v>
          </cell>
          <cell r="K27">
            <v>0</v>
          </cell>
          <cell r="L27">
            <v>0</v>
          </cell>
          <cell r="M27">
            <v>680.34</v>
          </cell>
          <cell r="N27">
            <v>0</v>
          </cell>
          <cell r="O27">
            <v>0</v>
          </cell>
          <cell r="P27">
            <v>0</v>
          </cell>
          <cell r="Q27">
            <v>0</v>
          </cell>
          <cell r="R27">
            <v>0</v>
          </cell>
          <cell r="S27">
            <v>0</v>
          </cell>
          <cell r="T27">
            <v>0</v>
          </cell>
          <cell r="U27">
            <v>0</v>
          </cell>
          <cell r="V27">
            <v>0</v>
          </cell>
          <cell r="W27">
            <v>0</v>
          </cell>
          <cell r="X27">
            <v>0</v>
          </cell>
        </row>
        <row r="28">
          <cell r="A28" t="str">
            <v>651.220</v>
          </cell>
          <cell r="B28" t="str">
            <v>Traït truû væîa XM M75 daìy 15</v>
          </cell>
          <cell r="C28" t="str">
            <v>m2</v>
          </cell>
          <cell r="D28">
            <v>7.92</v>
          </cell>
          <cell r="E28">
            <v>0.14000000000000001</v>
          </cell>
          <cell r="F28">
            <v>36.06</v>
          </cell>
          <cell r="G28">
            <v>0</v>
          </cell>
          <cell r="H28">
            <v>0.16</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row>
        <row r="29">
          <cell r="A29" t="str">
            <v>651.220</v>
          </cell>
          <cell r="B29" t="str">
            <v>Traït chaình cæía væîa XM M75 daìy 20</v>
          </cell>
          <cell r="C29" t="str">
            <v>m2</v>
          </cell>
          <cell r="D29">
            <v>54.48</v>
          </cell>
          <cell r="E29">
            <v>0.98</v>
          </cell>
          <cell r="F29">
            <v>252.4</v>
          </cell>
          <cell r="G29">
            <v>0</v>
          </cell>
          <cell r="H29">
            <v>1.1000000000000001</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row>
        <row r="30">
          <cell r="A30" t="str">
            <v>222.410</v>
          </cell>
          <cell r="B30" t="str">
            <v xml:space="preserve">Bã täng truû M200 âaï 1x2 </v>
          </cell>
          <cell r="C30" t="str">
            <v>m3</v>
          </cell>
          <cell r="D30">
            <v>1.1200000000000001</v>
          </cell>
          <cell r="E30">
            <v>1.1499999999999999</v>
          </cell>
          <cell r="F30">
            <v>373.98</v>
          </cell>
          <cell r="G30">
            <v>0.47</v>
          </cell>
          <cell r="H30">
            <v>0</v>
          </cell>
          <cell r="I30">
            <v>0.97</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0.15</v>
          </cell>
        </row>
        <row r="31">
          <cell r="A31" t="str">
            <v>300.510</v>
          </cell>
          <cell r="B31" t="str">
            <v xml:space="preserve">Bã täng lanh tä M200 âaï 1x2 </v>
          </cell>
          <cell r="C31" t="str">
            <v>m3</v>
          </cell>
          <cell r="D31">
            <v>2.0500000000000003</v>
          </cell>
          <cell r="E31">
            <v>2.08</v>
          </cell>
          <cell r="F31">
            <v>676.42</v>
          </cell>
          <cell r="G31">
            <v>0.86</v>
          </cell>
          <cell r="H31">
            <v>0</v>
          </cell>
          <cell r="I31">
            <v>1.75</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0.03</v>
          </cell>
        </row>
        <row r="32">
          <cell r="A32" t="str">
            <v>300.510</v>
          </cell>
          <cell r="B32" t="str">
            <v xml:space="preserve">Bã täng ä vàng M200 âaï 1x2 </v>
          </cell>
          <cell r="C32" t="str">
            <v>m3</v>
          </cell>
          <cell r="D32">
            <v>0.28000000000000003</v>
          </cell>
          <cell r="E32">
            <v>0.28000000000000003</v>
          </cell>
          <cell r="F32">
            <v>91.06</v>
          </cell>
          <cell r="G32">
            <v>0.12</v>
          </cell>
          <cell r="H32">
            <v>0</v>
          </cell>
          <cell r="I32">
            <v>0.24</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row>
        <row r="33">
          <cell r="A33" t="str">
            <v>651.320</v>
          </cell>
          <cell r="B33" t="str">
            <v>Traït ä vàng væîa XM M50 daìy 15</v>
          </cell>
          <cell r="C33" t="str">
            <v>m2</v>
          </cell>
          <cell r="D33">
            <v>4.62</v>
          </cell>
          <cell r="E33">
            <v>0.08</v>
          </cell>
          <cell r="F33">
            <v>14.54</v>
          </cell>
          <cell r="G33">
            <v>0</v>
          </cell>
          <cell r="H33">
            <v>0.09</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row>
        <row r="34">
          <cell r="A34" t="str">
            <v>672.110</v>
          </cell>
          <cell r="B34" t="str">
            <v>Laïng ä vàng væîa XM M75 daìy 20</v>
          </cell>
          <cell r="C34" t="str">
            <v>m2</v>
          </cell>
          <cell r="D34">
            <v>4.62</v>
          </cell>
          <cell r="E34">
            <v>0.06</v>
          </cell>
          <cell r="F34">
            <v>15.45</v>
          </cell>
          <cell r="G34">
            <v>0</v>
          </cell>
          <cell r="H34">
            <v>7.0000000000000007E-2</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row>
        <row r="35">
          <cell r="A35" t="str">
            <v>651.420</v>
          </cell>
          <cell r="B35" t="str">
            <v>Traït chè næåïc ä vàng væîa XM M75</v>
          </cell>
          <cell r="C35" t="str">
            <v>md</v>
          </cell>
          <cell r="D35">
            <v>16.100000000000001</v>
          </cell>
          <cell r="E35">
            <v>7.0000000000000007E-2</v>
          </cell>
          <cell r="F35">
            <v>18.03</v>
          </cell>
          <cell r="G35">
            <v>0</v>
          </cell>
          <cell r="H35">
            <v>0.08</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A36" t="str">
            <v>651.330</v>
          </cell>
          <cell r="B36" t="str">
            <v xml:space="preserve">Traït häö dáöu vaìo ä vàng </v>
          </cell>
          <cell r="C36" t="str">
            <v>m2</v>
          </cell>
          <cell r="D36">
            <v>9.24</v>
          </cell>
          <cell r="E36">
            <v>0</v>
          </cell>
          <cell r="F36">
            <v>10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A37" t="str">
            <v>651.220</v>
          </cell>
          <cell r="B37" t="str">
            <v>Traït truû truûc A væîa XM M75 daìy 15</v>
          </cell>
          <cell r="C37" t="str">
            <v>m2</v>
          </cell>
          <cell r="D37">
            <v>25.76</v>
          </cell>
          <cell r="E37">
            <v>0.46</v>
          </cell>
          <cell r="F37">
            <v>118.47</v>
          </cell>
          <cell r="G37">
            <v>0</v>
          </cell>
          <cell r="H37">
            <v>0.51</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row>
        <row r="38">
          <cell r="A38" t="str">
            <v>224.110</v>
          </cell>
          <cell r="B38" t="str">
            <v xml:space="preserve">Bã täng dáöm M200 âaï 1x2 </v>
          </cell>
          <cell r="C38" t="str">
            <v>m3</v>
          </cell>
          <cell r="D38">
            <v>6.1499999999999995</v>
          </cell>
          <cell r="E38">
            <v>6.3</v>
          </cell>
          <cell r="F38">
            <v>2048.7600000000002</v>
          </cell>
          <cell r="G38">
            <v>2.6</v>
          </cell>
          <cell r="H38">
            <v>0</v>
          </cell>
          <cell r="I38">
            <v>5.3</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0.71</v>
          </cell>
        </row>
        <row r="39">
          <cell r="A39" t="str">
            <v>651.330</v>
          </cell>
          <cell r="B39" t="str">
            <v>Traït dáöm væîa XM M50 daìy 15</v>
          </cell>
          <cell r="C39" t="str">
            <v>m2</v>
          </cell>
          <cell r="D39">
            <v>87.44</v>
          </cell>
          <cell r="E39">
            <v>1.57</v>
          </cell>
          <cell r="F39">
            <v>285.43</v>
          </cell>
          <cell r="G39">
            <v>0</v>
          </cell>
          <cell r="H39">
            <v>1.86</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row>
        <row r="40">
          <cell r="A40" t="str">
            <v>651.330</v>
          </cell>
          <cell r="B40" t="str">
            <v xml:space="preserve">Traït häö dáöu vaìo âáöm bã täng </v>
          </cell>
          <cell r="C40" t="str">
            <v>m2</v>
          </cell>
          <cell r="D40">
            <v>87.44</v>
          </cell>
          <cell r="E40">
            <v>0</v>
          </cell>
          <cell r="F40">
            <v>99</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row>
        <row r="41">
          <cell r="A41" t="str">
            <v>701.110</v>
          </cell>
          <cell r="B41" t="str">
            <v xml:space="preserve">Queït väi tæåìng truû 1 tràõng 2 maìu </v>
          </cell>
          <cell r="C41" t="str">
            <v>m2</v>
          </cell>
          <cell r="D41">
            <v>1358.5000000000002</v>
          </cell>
          <cell r="E41">
            <v>0</v>
          </cell>
          <cell r="F41">
            <v>0</v>
          </cell>
          <cell r="G41">
            <v>0</v>
          </cell>
          <cell r="H41">
            <v>0</v>
          </cell>
          <cell r="I41">
            <v>0</v>
          </cell>
          <cell r="J41">
            <v>0</v>
          </cell>
          <cell r="K41">
            <v>0</v>
          </cell>
          <cell r="L41">
            <v>0</v>
          </cell>
          <cell r="M41">
            <v>0</v>
          </cell>
          <cell r="N41">
            <v>0</v>
          </cell>
          <cell r="O41">
            <v>0</v>
          </cell>
          <cell r="P41">
            <v>0</v>
          </cell>
          <cell r="Q41">
            <v>0</v>
          </cell>
          <cell r="R41">
            <v>27.17</v>
          </cell>
          <cell r="S41">
            <v>407.55</v>
          </cell>
          <cell r="T41">
            <v>0</v>
          </cell>
          <cell r="U41">
            <v>0</v>
          </cell>
          <cell r="V41">
            <v>0</v>
          </cell>
          <cell r="W41">
            <v>0</v>
          </cell>
          <cell r="X41">
            <v>0</v>
          </cell>
        </row>
        <row r="42">
          <cell r="A42" t="str">
            <v>701.130</v>
          </cell>
          <cell r="B42" t="str">
            <v>Queït väi chaình cæía , ä vàng , lanh tä 3 næåïc tràõng</v>
          </cell>
          <cell r="C42" t="str">
            <v>m2</v>
          </cell>
          <cell r="D42">
            <v>59.099999999999994</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18.68</v>
          </cell>
          <cell r="T42">
            <v>0</v>
          </cell>
          <cell r="U42">
            <v>0</v>
          </cell>
          <cell r="V42">
            <v>0</v>
          </cell>
          <cell r="W42">
            <v>0</v>
          </cell>
          <cell r="X42">
            <v>0</v>
          </cell>
        </row>
        <row r="43">
          <cell r="A43" t="str">
            <v>703.440</v>
          </cell>
          <cell r="B43" t="str">
            <v xml:space="preserve">Sån cæía âi, säø panä, panä kênh 3 næåïc  maìu xaïm </v>
          </cell>
          <cell r="C43" t="str">
            <v>m2</v>
          </cell>
          <cell r="D43">
            <v>113.4</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25.52</v>
          </cell>
          <cell r="U43">
            <v>0</v>
          </cell>
          <cell r="V43">
            <v>0</v>
          </cell>
          <cell r="W43">
            <v>0</v>
          </cell>
          <cell r="X43">
            <v>0</v>
          </cell>
        </row>
        <row r="44">
          <cell r="A44" t="str">
            <v>703.440</v>
          </cell>
          <cell r="B44" t="str">
            <v xml:space="preserve">Sån cæía säø sàõt chåïp kênh 3 næåïc maìu xaïm </v>
          </cell>
          <cell r="C44" t="str">
            <v>m2</v>
          </cell>
          <cell r="D44">
            <v>39.200000000000003</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8.82</v>
          </cell>
          <cell r="U44">
            <v>0</v>
          </cell>
          <cell r="V44">
            <v>0</v>
          </cell>
          <cell r="W44">
            <v>0</v>
          </cell>
          <cell r="X44">
            <v>0</v>
          </cell>
        </row>
        <row r="45">
          <cell r="A45">
            <v>0</v>
          </cell>
          <cell r="B45" t="str">
            <v>III. TRÁÖN + MAÏI NHAÌ :</v>
          </cell>
          <cell r="C45">
            <v>0</v>
          </cell>
          <cell r="D45">
            <v>0</v>
          </cell>
          <cell r="E45">
            <v>0</v>
          </cell>
          <cell r="F45">
            <v>2651.1300000000006</v>
          </cell>
          <cell r="G45">
            <v>2.1</v>
          </cell>
          <cell r="H45">
            <v>4.4899999999999993</v>
          </cell>
          <cell r="I45">
            <v>4.2600000000000007</v>
          </cell>
          <cell r="J45">
            <v>0</v>
          </cell>
          <cell r="K45">
            <v>0</v>
          </cell>
          <cell r="L45">
            <v>0</v>
          </cell>
          <cell r="M45">
            <v>713.4</v>
          </cell>
          <cell r="N45">
            <v>0</v>
          </cell>
          <cell r="O45">
            <v>0</v>
          </cell>
          <cell r="P45">
            <v>0</v>
          </cell>
          <cell r="Q45">
            <v>0</v>
          </cell>
          <cell r="R45">
            <v>0.53</v>
          </cell>
          <cell r="S45">
            <v>33.880000000000003</v>
          </cell>
          <cell r="T45">
            <v>51.07</v>
          </cell>
          <cell r="U45">
            <v>6.6899999999999995</v>
          </cell>
          <cell r="V45">
            <v>355.45</v>
          </cell>
          <cell r="W45">
            <v>175.56</v>
          </cell>
          <cell r="X45">
            <v>0.5</v>
          </cell>
        </row>
        <row r="46">
          <cell r="A46" t="str">
            <v>225.110</v>
          </cell>
          <cell r="B46" t="str">
            <v xml:space="preserve">Bã täng saìn maïi M200 âaï 1x2 </v>
          </cell>
          <cell r="C46" t="str">
            <v>m3</v>
          </cell>
          <cell r="D46">
            <v>3.71</v>
          </cell>
          <cell r="E46">
            <v>3.8</v>
          </cell>
          <cell r="F46">
            <v>1235.76</v>
          </cell>
          <cell r="G46">
            <v>1.57</v>
          </cell>
          <cell r="H46">
            <v>0</v>
          </cell>
          <cell r="I46">
            <v>3.2</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0.37</v>
          </cell>
        </row>
        <row r="47">
          <cell r="A47" t="str">
            <v>225.210</v>
          </cell>
          <cell r="B47" t="str">
            <v xml:space="preserve">Bã täng sã nä M200 âaï 1x2 </v>
          </cell>
          <cell r="C47" t="str">
            <v>m3</v>
          </cell>
          <cell r="D47">
            <v>0.77</v>
          </cell>
          <cell r="E47">
            <v>0.79</v>
          </cell>
          <cell r="F47">
            <v>256.91000000000003</v>
          </cell>
          <cell r="G47">
            <v>0.33</v>
          </cell>
          <cell r="H47">
            <v>0</v>
          </cell>
          <cell r="I47">
            <v>0.66</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0.08</v>
          </cell>
        </row>
        <row r="48">
          <cell r="A48" t="str">
            <v>651.320</v>
          </cell>
          <cell r="B48" t="str">
            <v>Traït saìn maïi sã nä væîa XM M50 daìy 15</v>
          </cell>
          <cell r="C48" t="str">
            <v>m2</v>
          </cell>
          <cell r="D48">
            <v>52.94</v>
          </cell>
          <cell r="E48">
            <v>0.95</v>
          </cell>
          <cell r="F48">
            <v>172.71</v>
          </cell>
          <cell r="G48">
            <v>0</v>
          </cell>
          <cell r="H48">
            <v>1.1299999999999999</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row>
        <row r="49">
          <cell r="A49" t="str">
            <v>671.140</v>
          </cell>
          <cell r="B49" t="str">
            <v>Laïng saìn maïi væîa XM M75 daìy 30</v>
          </cell>
          <cell r="C49" t="str">
            <v>m2</v>
          </cell>
          <cell r="D49">
            <v>49.96</v>
          </cell>
          <cell r="E49">
            <v>1.75</v>
          </cell>
          <cell r="F49">
            <v>450.71</v>
          </cell>
          <cell r="G49">
            <v>0</v>
          </cell>
          <cell r="H49">
            <v>1.96</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row>
        <row r="50">
          <cell r="A50" t="str">
            <v>651.330</v>
          </cell>
          <cell r="B50" t="str">
            <v xml:space="preserve">Ngám næåïc XM chäúng tháúm saìn </v>
          </cell>
          <cell r="C50" t="str">
            <v>m2</v>
          </cell>
          <cell r="D50">
            <v>49.96</v>
          </cell>
          <cell r="E50">
            <v>0</v>
          </cell>
          <cell r="F50">
            <v>57</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row>
        <row r="51">
          <cell r="A51" t="str">
            <v>651.510</v>
          </cell>
          <cell r="B51" t="str">
            <v>Traït thaình sã nä væîa XM M75 trong vaì ngoaìi  daìy 15</v>
          </cell>
          <cell r="C51" t="str">
            <v>m2</v>
          </cell>
          <cell r="D51">
            <v>26.72</v>
          </cell>
          <cell r="E51">
            <v>0.32</v>
          </cell>
          <cell r="F51">
            <v>82.42</v>
          </cell>
          <cell r="G51">
            <v>2.73</v>
          </cell>
          <cell r="H51">
            <v>0.36</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row>
        <row r="52">
          <cell r="A52" t="str">
            <v>225.210</v>
          </cell>
          <cell r="B52" t="str">
            <v xml:space="preserve">Bã täng lam ngang M200 âaï 1x2 </v>
          </cell>
          <cell r="C52" t="str">
            <v>m3</v>
          </cell>
          <cell r="D52">
            <v>0.47</v>
          </cell>
          <cell r="E52">
            <v>0.48</v>
          </cell>
          <cell r="F52">
            <v>156.1</v>
          </cell>
          <cell r="G52">
            <v>0.2</v>
          </cell>
          <cell r="H52">
            <v>0</v>
          </cell>
          <cell r="I52">
            <v>0.4</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0.05</v>
          </cell>
        </row>
        <row r="53">
          <cell r="A53" t="str">
            <v>651.310</v>
          </cell>
          <cell r="B53" t="str">
            <v>Traït lam ngang væîa XM M75 daìy 15</v>
          </cell>
          <cell r="C53" t="str">
            <v>m2</v>
          </cell>
          <cell r="D53">
            <v>17.64</v>
          </cell>
          <cell r="E53">
            <v>0.32</v>
          </cell>
          <cell r="F53">
            <v>82.42</v>
          </cell>
          <cell r="G53">
            <v>0</v>
          </cell>
          <cell r="H53">
            <v>0.36</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row>
        <row r="54">
          <cell r="A54" t="str">
            <v>701.130</v>
          </cell>
          <cell r="B54" t="str">
            <v xml:space="preserve">Queït väi lam ngang , tráön 3 næåïc tràõng </v>
          </cell>
          <cell r="C54" t="str">
            <v>m2</v>
          </cell>
          <cell r="D54">
            <v>70.58</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22.3</v>
          </cell>
          <cell r="T54">
            <v>0</v>
          </cell>
          <cell r="U54">
            <v>0</v>
          </cell>
          <cell r="V54">
            <v>0</v>
          </cell>
          <cell r="W54">
            <v>0</v>
          </cell>
          <cell r="X54">
            <v>0</v>
          </cell>
        </row>
        <row r="55">
          <cell r="A55" t="str">
            <v>701.120</v>
          </cell>
          <cell r="B55" t="str">
            <v xml:space="preserve">Queït väi sã nä 1 tràõng , 2 maìu </v>
          </cell>
          <cell r="C55" t="str">
            <v>m2</v>
          </cell>
          <cell r="D55">
            <v>26.72</v>
          </cell>
          <cell r="E55">
            <v>0</v>
          </cell>
          <cell r="F55">
            <v>0</v>
          </cell>
          <cell r="G55">
            <v>0</v>
          </cell>
          <cell r="H55">
            <v>0</v>
          </cell>
          <cell r="I55">
            <v>0</v>
          </cell>
          <cell r="J55">
            <v>0</v>
          </cell>
          <cell r="K55">
            <v>0</v>
          </cell>
          <cell r="L55">
            <v>0</v>
          </cell>
          <cell r="M55">
            <v>0</v>
          </cell>
          <cell r="N55">
            <v>0</v>
          </cell>
          <cell r="O55">
            <v>0</v>
          </cell>
          <cell r="P55">
            <v>0</v>
          </cell>
          <cell r="Q55">
            <v>0</v>
          </cell>
          <cell r="R55">
            <v>0.53</v>
          </cell>
          <cell r="S55">
            <v>8.02</v>
          </cell>
          <cell r="T55">
            <v>0</v>
          </cell>
          <cell r="U55">
            <v>0</v>
          </cell>
          <cell r="V55">
            <v>0</v>
          </cell>
          <cell r="W55">
            <v>0</v>
          </cell>
          <cell r="X55">
            <v>0</v>
          </cell>
        </row>
        <row r="56">
          <cell r="A56" t="str">
            <v>694.110</v>
          </cell>
          <cell r="B56" t="str">
            <v xml:space="preserve">Gia cäng âoïng tráön vaïn eïp </v>
          </cell>
          <cell r="C56" t="str">
            <v>m2</v>
          </cell>
          <cell r="D56">
            <v>159.6</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3.19</v>
          </cell>
          <cell r="V56">
            <v>0</v>
          </cell>
          <cell r="W56">
            <v>175.56</v>
          </cell>
          <cell r="X56">
            <v>0</v>
          </cell>
        </row>
        <row r="57">
          <cell r="A57" t="str">
            <v>703.220</v>
          </cell>
          <cell r="B57" t="str">
            <v xml:space="preserve">Sån tráön vaïn eïp 3 næåïc tràõng </v>
          </cell>
          <cell r="C57" t="str">
            <v>m2</v>
          </cell>
          <cell r="D57">
            <v>159.6</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51.07</v>
          </cell>
          <cell r="U57">
            <v>0</v>
          </cell>
          <cell r="V57">
            <v>0</v>
          </cell>
          <cell r="W57">
            <v>0</v>
          </cell>
          <cell r="X57">
            <v>0</v>
          </cell>
        </row>
        <row r="58">
          <cell r="A58" t="str">
            <v>401.420</v>
          </cell>
          <cell r="B58" t="str">
            <v>Gia cäng xaì gäö gäù maïi nhaì ( gäù nhoïm 3 )</v>
          </cell>
          <cell r="C58" t="str">
            <v>m3</v>
          </cell>
          <cell r="D58">
            <v>3.18</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3.5</v>
          </cell>
          <cell r="V58">
            <v>0</v>
          </cell>
          <cell r="W58">
            <v>0</v>
          </cell>
          <cell r="X58">
            <v>0</v>
          </cell>
        </row>
        <row r="59">
          <cell r="A59" t="str">
            <v>605.210</v>
          </cell>
          <cell r="B59" t="str">
            <v xml:space="preserve">Låüp tän traïng keîm maïi nhaì </v>
          </cell>
          <cell r="C59" t="str">
            <v>m2</v>
          </cell>
          <cell r="D59">
            <v>269.27999999999997</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355.45</v>
          </cell>
          <cell r="W59">
            <v>0</v>
          </cell>
          <cell r="X59">
            <v>0</v>
          </cell>
        </row>
        <row r="60">
          <cell r="A60" t="str">
            <v>204.420</v>
          </cell>
          <cell r="B60" t="str">
            <v>Xáy båì chaíy gaûch âàûc væîa XM M75</v>
          </cell>
          <cell r="C60" t="str">
            <v>m3</v>
          </cell>
          <cell r="D60">
            <v>0.87</v>
          </cell>
          <cell r="E60">
            <v>0.26</v>
          </cell>
          <cell r="F60">
            <v>66.959999999999994</v>
          </cell>
          <cell r="G60">
            <v>0</v>
          </cell>
          <cell r="H60">
            <v>0.28999999999999998</v>
          </cell>
          <cell r="I60">
            <v>0</v>
          </cell>
          <cell r="J60">
            <v>0</v>
          </cell>
          <cell r="K60">
            <v>0</v>
          </cell>
          <cell r="L60">
            <v>0</v>
          </cell>
          <cell r="M60">
            <v>713.4</v>
          </cell>
        </row>
        <row r="61">
          <cell r="A61" t="str">
            <v>651.140</v>
          </cell>
          <cell r="B61" t="str">
            <v>Traït båì chaíy væîa XM M75 daìy 15</v>
          </cell>
          <cell r="C61" t="str">
            <v>m2</v>
          </cell>
          <cell r="D61">
            <v>11.88</v>
          </cell>
          <cell r="E61">
            <v>0.2</v>
          </cell>
          <cell r="F61">
            <v>51.51</v>
          </cell>
          <cell r="G61">
            <v>0</v>
          </cell>
          <cell r="H61">
            <v>0.22</v>
          </cell>
        </row>
        <row r="62">
          <cell r="A62" t="str">
            <v>701.120</v>
          </cell>
          <cell r="B62" t="str">
            <v>Queït väi båì chaíy 3 næåïc tràõng</v>
          </cell>
          <cell r="C62" t="str">
            <v>m2</v>
          </cell>
          <cell r="D62">
            <v>11.88</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3.56</v>
          </cell>
        </row>
        <row r="63">
          <cell r="A63" t="str">
            <v>651.420</v>
          </cell>
          <cell r="B63" t="str">
            <v>Traït chè næåïc sã nä</v>
          </cell>
          <cell r="C63" t="str">
            <v>m</v>
          </cell>
          <cell r="D63">
            <v>33.200000000000003</v>
          </cell>
          <cell r="E63">
            <v>0.15</v>
          </cell>
          <cell r="F63">
            <v>38.630000000000003</v>
          </cell>
          <cell r="G63">
            <v>0</v>
          </cell>
          <cell r="H63">
            <v>0.17</v>
          </cell>
        </row>
        <row r="64">
          <cell r="A64">
            <v>0</v>
          </cell>
          <cell r="B64" t="str">
            <v>IV. KHU VÃÛ SINH - BÃØ TÆÛ HOAÛI - BÃÚP - HÄÚ GA :</v>
          </cell>
          <cell r="C64">
            <v>0</v>
          </cell>
          <cell r="D64">
            <v>0</v>
          </cell>
          <cell r="E64">
            <v>0</v>
          </cell>
          <cell r="F64">
            <v>3304.2599999999998</v>
          </cell>
          <cell r="G64">
            <v>2.27</v>
          </cell>
          <cell r="H64">
            <v>9.629999999999999</v>
          </cell>
          <cell r="I64">
            <v>1.67</v>
          </cell>
          <cell r="J64">
            <v>2.68</v>
          </cell>
          <cell r="K64">
            <v>0</v>
          </cell>
          <cell r="L64">
            <v>0</v>
          </cell>
          <cell r="M64">
            <v>10479.6</v>
          </cell>
          <cell r="N64">
            <v>0</v>
          </cell>
          <cell r="O64">
            <v>13.51</v>
          </cell>
          <cell r="P64">
            <v>5664.75</v>
          </cell>
          <cell r="Q64">
            <v>50.769999999999996</v>
          </cell>
          <cell r="R64">
            <v>0.27</v>
          </cell>
          <cell r="S64">
            <v>4.12</v>
          </cell>
          <cell r="T64">
            <v>0</v>
          </cell>
          <cell r="U64">
            <v>0</v>
          </cell>
          <cell r="V64">
            <v>0</v>
          </cell>
          <cell r="W64">
            <v>0</v>
          </cell>
          <cell r="X64">
            <v>6.0000000000000005E-2</v>
          </cell>
        </row>
        <row r="65">
          <cell r="A65">
            <v>0</v>
          </cell>
          <cell r="B65" t="str">
            <v>a, Khu vãû sinh :</v>
          </cell>
          <cell r="C65">
            <v>0</v>
          </cell>
          <cell r="D65">
            <v>0</v>
          </cell>
        </row>
        <row r="66">
          <cell r="A66" t="str">
            <v>204.410</v>
          </cell>
          <cell r="B66" t="str">
            <v xml:space="preserve">Xáy thaình bãø næåïc khu vãû sinh daìy 110 væîa XM M75 </v>
          </cell>
          <cell r="C66" t="str">
            <v>m3</v>
          </cell>
          <cell r="D66">
            <v>0.65</v>
          </cell>
          <cell r="E66">
            <v>0.2</v>
          </cell>
          <cell r="F66">
            <v>51.51</v>
          </cell>
          <cell r="G66">
            <v>0</v>
          </cell>
          <cell r="H66">
            <v>0.22</v>
          </cell>
          <cell r="I66">
            <v>0</v>
          </cell>
          <cell r="J66">
            <v>0</v>
          </cell>
          <cell r="K66">
            <v>0</v>
          </cell>
          <cell r="L66">
            <v>0</v>
          </cell>
          <cell r="M66">
            <v>533</v>
          </cell>
          <cell r="N66">
            <v>0</v>
          </cell>
          <cell r="O66">
            <v>0</v>
          </cell>
          <cell r="P66">
            <v>0</v>
          </cell>
          <cell r="Q66">
            <v>0</v>
          </cell>
          <cell r="R66">
            <v>0</v>
          </cell>
          <cell r="S66">
            <v>0</v>
          </cell>
          <cell r="T66">
            <v>0</v>
          </cell>
          <cell r="U66">
            <v>0</v>
          </cell>
          <cell r="V66">
            <v>0</v>
          </cell>
          <cell r="W66">
            <v>0</v>
          </cell>
          <cell r="X66">
            <v>0</v>
          </cell>
        </row>
        <row r="67">
          <cell r="A67" t="str">
            <v>651.510</v>
          </cell>
          <cell r="B67" t="str">
            <v>Traït thaình bãø næåïc væîa XM M75 daìy 20</v>
          </cell>
          <cell r="C67" t="str">
            <v>m2</v>
          </cell>
          <cell r="D67">
            <v>7.35</v>
          </cell>
          <cell r="E67">
            <v>0.09</v>
          </cell>
          <cell r="F67">
            <v>23.18</v>
          </cell>
          <cell r="G67">
            <v>0</v>
          </cell>
          <cell r="H67">
            <v>0.1</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row>
        <row r="68">
          <cell r="A68" t="str">
            <v>672.120</v>
          </cell>
          <cell r="B68" t="str">
            <v xml:space="preserve">Laïng bãø næåïc , xê xäøm væîa XM M75 daìy 30 âaïnh maìu </v>
          </cell>
          <cell r="C68" t="str">
            <v>m2</v>
          </cell>
          <cell r="D68">
            <v>8.19</v>
          </cell>
          <cell r="E68">
            <v>0.18</v>
          </cell>
          <cell r="F68">
            <v>46.36</v>
          </cell>
          <cell r="G68">
            <v>0</v>
          </cell>
          <cell r="H68">
            <v>0.2</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row>
        <row r="69">
          <cell r="A69" t="str">
            <v>651.330</v>
          </cell>
          <cell r="B69" t="str">
            <v xml:space="preserve">Âaïnh maìu thaình bãø næåïc bàòng xi màng nguyãn cháút </v>
          </cell>
          <cell r="C69" t="str">
            <v>m2</v>
          </cell>
          <cell r="D69">
            <v>7.35</v>
          </cell>
          <cell r="E69">
            <v>0</v>
          </cell>
          <cell r="F69">
            <v>8</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row>
        <row r="70">
          <cell r="A70" t="str">
            <v>685.130</v>
          </cell>
          <cell r="B70" t="str">
            <v>ÄÚp gaûch men Trung Quäúc loaûi 11x11 khu vãû sinh</v>
          </cell>
          <cell r="C70" t="str">
            <v>m2</v>
          </cell>
          <cell r="D70">
            <v>68.25</v>
          </cell>
          <cell r="E70">
            <v>1.43</v>
          </cell>
          <cell r="F70">
            <v>259.97000000000003</v>
          </cell>
          <cell r="G70">
            <v>0</v>
          </cell>
          <cell r="H70">
            <v>1.69</v>
          </cell>
          <cell r="I70">
            <v>0</v>
          </cell>
          <cell r="J70">
            <v>0</v>
          </cell>
          <cell r="K70">
            <v>0</v>
          </cell>
          <cell r="L70">
            <v>0</v>
          </cell>
          <cell r="M70">
            <v>0</v>
          </cell>
          <cell r="N70">
            <v>0</v>
          </cell>
          <cell r="O70">
            <v>0</v>
          </cell>
          <cell r="P70">
            <v>5664.75</v>
          </cell>
          <cell r="Q70">
            <v>23.89</v>
          </cell>
          <cell r="R70">
            <v>0</v>
          </cell>
          <cell r="S70">
            <v>0</v>
          </cell>
          <cell r="T70">
            <v>0</v>
          </cell>
          <cell r="U70">
            <v>0</v>
          </cell>
          <cell r="V70">
            <v>0</v>
          </cell>
          <cell r="W70">
            <v>0</v>
          </cell>
          <cell r="X70">
            <v>0</v>
          </cell>
        </row>
        <row r="71">
          <cell r="A71" t="str">
            <v>686.110</v>
          </cell>
          <cell r="B71" t="str">
            <v>Laït gaûch vé khu vãû sinh 300x300</v>
          </cell>
          <cell r="C71" t="str">
            <v>m2</v>
          </cell>
          <cell r="D71">
            <v>13.44</v>
          </cell>
          <cell r="E71">
            <v>0.21</v>
          </cell>
          <cell r="F71">
            <v>38.18</v>
          </cell>
          <cell r="G71">
            <v>0</v>
          </cell>
          <cell r="H71">
            <v>0.25</v>
          </cell>
          <cell r="I71">
            <v>0</v>
          </cell>
          <cell r="J71">
            <v>0</v>
          </cell>
          <cell r="K71">
            <v>0</v>
          </cell>
          <cell r="L71">
            <v>0</v>
          </cell>
          <cell r="M71">
            <v>0</v>
          </cell>
          <cell r="N71">
            <v>0</v>
          </cell>
          <cell r="O71">
            <v>13.51</v>
          </cell>
          <cell r="P71">
            <v>0</v>
          </cell>
          <cell r="Q71">
            <v>26.88</v>
          </cell>
          <cell r="R71">
            <v>0</v>
          </cell>
          <cell r="S71">
            <v>0</v>
          </cell>
          <cell r="T71">
            <v>0</v>
          </cell>
          <cell r="U71">
            <v>0</v>
          </cell>
          <cell r="V71">
            <v>0</v>
          </cell>
          <cell r="W71">
            <v>0</v>
          </cell>
          <cell r="X71">
            <v>0</v>
          </cell>
        </row>
        <row r="72">
          <cell r="A72">
            <v>0</v>
          </cell>
          <cell r="B72" t="str">
            <v xml:space="preserve">b, Bãø tæû hoaûi : </v>
          </cell>
          <cell r="C72">
            <v>0</v>
          </cell>
          <cell r="D72">
            <v>0</v>
          </cell>
        </row>
        <row r="73">
          <cell r="A73" t="str">
            <v>221.110</v>
          </cell>
          <cell r="B73" t="str">
            <v xml:space="preserve">Bã täng loït âaï 4x6 M100 bãø tæû hoaûi </v>
          </cell>
          <cell r="C73" t="str">
            <v>m3</v>
          </cell>
          <cell r="D73">
            <v>2.38</v>
          </cell>
          <cell r="E73">
            <v>2.44</v>
          </cell>
          <cell r="F73">
            <v>490</v>
          </cell>
          <cell r="G73">
            <v>1.2</v>
          </cell>
          <cell r="H73">
            <v>0</v>
          </cell>
          <cell r="I73">
            <v>0</v>
          </cell>
          <cell r="J73">
            <v>2.25</v>
          </cell>
          <cell r="K73">
            <v>0</v>
          </cell>
          <cell r="L73">
            <v>0</v>
          </cell>
          <cell r="M73">
            <v>0</v>
          </cell>
          <cell r="N73">
            <v>0</v>
          </cell>
          <cell r="O73">
            <v>0</v>
          </cell>
          <cell r="P73">
            <v>0</v>
          </cell>
          <cell r="Q73">
            <v>0</v>
          </cell>
          <cell r="R73">
            <v>0</v>
          </cell>
          <cell r="S73">
            <v>0</v>
          </cell>
          <cell r="T73">
            <v>0</v>
          </cell>
          <cell r="U73">
            <v>0</v>
          </cell>
          <cell r="V73">
            <v>0</v>
          </cell>
          <cell r="W73">
            <v>0</v>
          </cell>
          <cell r="X73">
            <v>0</v>
          </cell>
        </row>
        <row r="74">
          <cell r="A74" t="str">
            <v>204.410</v>
          </cell>
          <cell r="B74" t="str">
            <v xml:space="preserve">Xáy tæåìng häú ga væîa XM M75 gaûch âàûc </v>
          </cell>
          <cell r="C74" t="str">
            <v>m3</v>
          </cell>
          <cell r="D74">
            <v>10.3</v>
          </cell>
          <cell r="E74">
            <v>3.09</v>
          </cell>
          <cell r="F74">
            <v>795.83</v>
          </cell>
          <cell r="G74">
            <v>0</v>
          </cell>
          <cell r="H74">
            <v>3.45</v>
          </cell>
          <cell r="I74">
            <v>0</v>
          </cell>
          <cell r="J74">
            <v>0</v>
          </cell>
          <cell r="K74">
            <v>0</v>
          </cell>
          <cell r="L74">
            <v>0</v>
          </cell>
          <cell r="M74">
            <v>8446</v>
          </cell>
          <cell r="N74">
            <v>0</v>
          </cell>
          <cell r="O74">
            <v>0</v>
          </cell>
          <cell r="P74">
            <v>0</v>
          </cell>
          <cell r="Q74">
            <v>0</v>
          </cell>
          <cell r="R74">
            <v>0</v>
          </cell>
          <cell r="S74">
            <v>0</v>
          </cell>
          <cell r="T74">
            <v>0</v>
          </cell>
          <cell r="U74">
            <v>0</v>
          </cell>
          <cell r="V74">
            <v>0</v>
          </cell>
          <cell r="W74">
            <v>0</v>
          </cell>
          <cell r="X74">
            <v>0.03</v>
          </cell>
        </row>
        <row r="75">
          <cell r="A75" t="str">
            <v>651.150</v>
          </cell>
          <cell r="B75" t="str">
            <v>Traït thaình trong bãø tæû hoaûi væîa XM M75 daìy 20</v>
          </cell>
          <cell r="C75" t="str">
            <v>m2</v>
          </cell>
          <cell r="D75">
            <v>65.099999999999994</v>
          </cell>
          <cell r="E75">
            <v>1.5</v>
          </cell>
          <cell r="F75">
            <v>386.33</v>
          </cell>
          <cell r="G75">
            <v>0</v>
          </cell>
          <cell r="H75">
            <v>1.68</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row>
        <row r="76">
          <cell r="A76" t="str">
            <v>651.330</v>
          </cell>
          <cell r="B76" t="str">
            <v xml:space="preserve">Âaïnh maìu bàòng XM nguyãn cháút bãø tæû hoaûi </v>
          </cell>
          <cell r="C76" t="str">
            <v>m2</v>
          </cell>
          <cell r="D76">
            <v>65.099999999999994</v>
          </cell>
          <cell r="E76">
            <v>0</v>
          </cell>
          <cell r="F76">
            <v>74</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row>
        <row r="77">
          <cell r="A77" t="str">
            <v>671.110</v>
          </cell>
          <cell r="B77" t="str">
            <v xml:space="preserve">Laïng âaïy bãø væîa XM M75 daìy 20 âaïnh maìu </v>
          </cell>
          <cell r="C77" t="str">
            <v>m2</v>
          </cell>
          <cell r="D77">
            <v>8.64</v>
          </cell>
          <cell r="E77">
            <v>0.22</v>
          </cell>
          <cell r="F77">
            <v>56.66</v>
          </cell>
          <cell r="G77">
            <v>0</v>
          </cell>
          <cell r="H77">
            <v>0.25</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row>
        <row r="78">
          <cell r="A78" t="str">
            <v>651.130</v>
          </cell>
          <cell r="B78" t="str">
            <v>Traït thaình ngoaìi bãø tæû hoaûi væîa XM M50 daìy 15</v>
          </cell>
          <cell r="C78" t="str">
            <v>m2</v>
          </cell>
          <cell r="D78">
            <v>15.08</v>
          </cell>
          <cell r="E78">
            <v>0.26</v>
          </cell>
          <cell r="F78">
            <v>47.27</v>
          </cell>
          <cell r="G78">
            <v>0</v>
          </cell>
          <cell r="H78">
            <v>0.31</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row>
        <row r="79">
          <cell r="A79" t="str">
            <v>300.510</v>
          </cell>
          <cell r="B79" t="str">
            <v xml:space="preserve">Bã täng táúm âan M200 âaï 1x2 âuïc sàôn </v>
          </cell>
          <cell r="C79" t="str">
            <v>m3</v>
          </cell>
          <cell r="D79">
            <v>1.38</v>
          </cell>
          <cell r="E79">
            <v>1.4</v>
          </cell>
          <cell r="F79">
            <v>455.28</v>
          </cell>
          <cell r="G79">
            <v>0.57999999999999996</v>
          </cell>
          <cell r="H79">
            <v>0</v>
          </cell>
          <cell r="I79">
            <v>1.18</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0.02</v>
          </cell>
        </row>
        <row r="80">
          <cell r="A80">
            <v>0</v>
          </cell>
          <cell r="B80" t="str">
            <v xml:space="preserve">c, Bãúp : </v>
          </cell>
          <cell r="C80">
            <v>0</v>
          </cell>
          <cell r="D80">
            <v>0</v>
          </cell>
        </row>
        <row r="81">
          <cell r="A81" t="str">
            <v>204.410</v>
          </cell>
          <cell r="B81" t="str">
            <v xml:space="preserve">Xáy tæåìng 110 væîa XM M50 gaûch âàûc </v>
          </cell>
          <cell r="C81" t="str">
            <v>m3</v>
          </cell>
          <cell r="D81">
            <v>0.75</v>
          </cell>
          <cell r="E81">
            <v>0.23</v>
          </cell>
          <cell r="F81">
            <v>41.81</v>
          </cell>
          <cell r="G81">
            <v>0</v>
          </cell>
          <cell r="H81">
            <v>0.27</v>
          </cell>
          <cell r="I81">
            <v>0</v>
          </cell>
          <cell r="J81">
            <v>0</v>
          </cell>
          <cell r="K81">
            <v>0</v>
          </cell>
          <cell r="L81">
            <v>0</v>
          </cell>
          <cell r="M81">
            <v>615</v>
          </cell>
          <cell r="N81">
            <v>0</v>
          </cell>
          <cell r="O81">
            <v>0</v>
          </cell>
          <cell r="P81">
            <v>0</v>
          </cell>
          <cell r="Q81">
            <v>0</v>
          </cell>
          <cell r="R81">
            <v>0</v>
          </cell>
          <cell r="S81">
            <v>0</v>
          </cell>
          <cell r="T81">
            <v>0</v>
          </cell>
          <cell r="U81">
            <v>0</v>
          </cell>
          <cell r="V81">
            <v>0</v>
          </cell>
          <cell r="W81">
            <v>0</v>
          </cell>
          <cell r="X81">
            <v>0</v>
          </cell>
        </row>
        <row r="82">
          <cell r="A82" t="str">
            <v>651.130</v>
          </cell>
          <cell r="B82" t="str">
            <v xml:space="preserve">Traït tæåìng væîa XM M75 bãû bãúp </v>
          </cell>
          <cell r="C82" t="str">
            <v>m2</v>
          </cell>
          <cell r="D82">
            <v>13.72</v>
          </cell>
          <cell r="E82">
            <v>0.23</v>
          </cell>
          <cell r="F82">
            <v>59.24</v>
          </cell>
          <cell r="G82">
            <v>0</v>
          </cell>
          <cell r="H82">
            <v>0.26</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row>
        <row r="83">
          <cell r="A83" t="str">
            <v>701.110</v>
          </cell>
          <cell r="B83" t="str">
            <v xml:space="preserve">Queït väi thaình bãû bãúp 1 tràõng 2 maìu </v>
          </cell>
          <cell r="C83" t="str">
            <v>m2</v>
          </cell>
          <cell r="D83">
            <v>13.72</v>
          </cell>
          <cell r="E83">
            <v>0</v>
          </cell>
          <cell r="F83">
            <v>0</v>
          </cell>
          <cell r="G83">
            <v>0</v>
          </cell>
          <cell r="H83">
            <v>0</v>
          </cell>
          <cell r="I83">
            <v>0</v>
          </cell>
          <cell r="J83">
            <v>0</v>
          </cell>
          <cell r="K83">
            <v>0</v>
          </cell>
          <cell r="L83">
            <v>0</v>
          </cell>
          <cell r="M83">
            <v>0</v>
          </cell>
          <cell r="N83">
            <v>0</v>
          </cell>
          <cell r="O83">
            <v>0</v>
          </cell>
          <cell r="P83">
            <v>0</v>
          </cell>
          <cell r="Q83">
            <v>0</v>
          </cell>
          <cell r="R83">
            <v>0.27</v>
          </cell>
          <cell r="S83">
            <v>4.12</v>
          </cell>
          <cell r="T83">
            <v>0</v>
          </cell>
          <cell r="U83">
            <v>0</v>
          </cell>
          <cell r="V83">
            <v>0</v>
          </cell>
          <cell r="W83">
            <v>0</v>
          </cell>
          <cell r="X83">
            <v>0</v>
          </cell>
        </row>
        <row r="84">
          <cell r="A84" t="str">
            <v>300.510</v>
          </cell>
          <cell r="B84" t="str">
            <v xml:space="preserve">Bã täng táúm âan bãû bãúp </v>
          </cell>
          <cell r="C84" t="str">
            <v>m3</v>
          </cell>
          <cell r="D84">
            <v>0.34</v>
          </cell>
          <cell r="E84">
            <v>0.35</v>
          </cell>
          <cell r="F84">
            <v>113.82</v>
          </cell>
          <cell r="G84">
            <v>0.14000000000000001</v>
          </cell>
          <cell r="H84">
            <v>0</v>
          </cell>
          <cell r="I84">
            <v>0.28999999999999998</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0.01</v>
          </cell>
        </row>
        <row r="85">
          <cell r="A85" t="str">
            <v>651.320</v>
          </cell>
          <cell r="B85" t="str">
            <v>Traït thaình dæåïi vaì trãn bãû bãúp væîa XM M75 daìy 15</v>
          </cell>
          <cell r="C85" t="str">
            <v>m2</v>
          </cell>
          <cell r="D85">
            <v>9.8000000000000007</v>
          </cell>
          <cell r="E85">
            <v>0.18</v>
          </cell>
          <cell r="F85">
            <v>46.36</v>
          </cell>
          <cell r="G85">
            <v>0</v>
          </cell>
          <cell r="H85">
            <v>0.2</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row>
        <row r="86">
          <cell r="A86" t="str">
            <v>651.330</v>
          </cell>
          <cell r="B86" t="str">
            <v xml:space="preserve">Âaïnh maìu màût trãn bãû bãúp </v>
          </cell>
          <cell r="C86" t="str">
            <v>m2</v>
          </cell>
          <cell r="D86">
            <v>4.9000000000000004</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row>
        <row r="87">
          <cell r="A87">
            <v>0</v>
          </cell>
          <cell r="B87" t="str">
            <v>d, Häú ga :</v>
          </cell>
          <cell r="C87">
            <v>0</v>
          </cell>
          <cell r="D87">
            <v>0</v>
          </cell>
        </row>
        <row r="88">
          <cell r="A88" t="str">
            <v>221.110</v>
          </cell>
          <cell r="B88" t="str">
            <v>Bã täng loït âaï 4x6 M50</v>
          </cell>
          <cell r="C88" t="str">
            <v>m3</v>
          </cell>
          <cell r="D88">
            <v>0.56999999999999995</v>
          </cell>
          <cell r="E88">
            <v>0.57999999999999996</v>
          </cell>
          <cell r="F88">
            <v>90</v>
          </cell>
          <cell r="G88">
            <v>0.25</v>
          </cell>
          <cell r="H88">
            <v>0</v>
          </cell>
          <cell r="I88">
            <v>0</v>
          </cell>
          <cell r="J88">
            <v>0.43</v>
          </cell>
          <cell r="K88">
            <v>0</v>
          </cell>
          <cell r="L88">
            <v>0</v>
          </cell>
          <cell r="M88">
            <v>0</v>
          </cell>
          <cell r="N88">
            <v>0</v>
          </cell>
          <cell r="O88">
            <v>0</v>
          </cell>
          <cell r="P88">
            <v>0</v>
          </cell>
          <cell r="Q88">
            <v>0</v>
          </cell>
          <cell r="R88">
            <v>0</v>
          </cell>
          <cell r="S88">
            <v>0</v>
          </cell>
          <cell r="T88">
            <v>0</v>
          </cell>
          <cell r="U88">
            <v>0</v>
          </cell>
          <cell r="V88">
            <v>0</v>
          </cell>
          <cell r="W88">
            <v>0</v>
          </cell>
          <cell r="X88">
            <v>0</v>
          </cell>
        </row>
        <row r="89">
          <cell r="A89" t="str">
            <v>204.410</v>
          </cell>
          <cell r="B89" t="str">
            <v>Xáy tæåìng 110 häú ga væîa XM M75</v>
          </cell>
          <cell r="C89" t="str">
            <v>m3</v>
          </cell>
          <cell r="D89">
            <v>1.08</v>
          </cell>
          <cell r="E89">
            <v>0.32</v>
          </cell>
          <cell r="F89">
            <v>82.42</v>
          </cell>
          <cell r="G89">
            <v>0</v>
          </cell>
          <cell r="H89">
            <v>0.36</v>
          </cell>
          <cell r="I89">
            <v>0</v>
          </cell>
          <cell r="J89">
            <v>0</v>
          </cell>
          <cell r="K89">
            <v>0</v>
          </cell>
          <cell r="L89">
            <v>0</v>
          </cell>
          <cell r="M89">
            <v>885.6</v>
          </cell>
          <cell r="N89">
            <v>0</v>
          </cell>
          <cell r="O89">
            <v>0</v>
          </cell>
          <cell r="P89">
            <v>0</v>
          </cell>
          <cell r="Q89">
            <v>0</v>
          </cell>
          <cell r="R89">
            <v>0</v>
          </cell>
          <cell r="S89">
            <v>0</v>
          </cell>
          <cell r="T89">
            <v>0</v>
          </cell>
          <cell r="U89">
            <v>0</v>
          </cell>
          <cell r="V89">
            <v>0</v>
          </cell>
          <cell r="W89">
            <v>0</v>
          </cell>
          <cell r="X89">
            <v>0</v>
          </cell>
        </row>
        <row r="90">
          <cell r="A90" t="str">
            <v>651.130</v>
          </cell>
          <cell r="B90" t="str">
            <v>Traït thaình trong vaì ngoaìi häú ga væîa XM M50 daìy 15</v>
          </cell>
          <cell r="C90" t="str">
            <v>m2</v>
          </cell>
          <cell r="D90">
            <v>19.600000000000001</v>
          </cell>
          <cell r="E90">
            <v>0.33</v>
          </cell>
          <cell r="F90">
            <v>59.99</v>
          </cell>
          <cell r="G90">
            <v>0</v>
          </cell>
          <cell r="H90">
            <v>0.39</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row>
        <row r="91">
          <cell r="A91" t="str">
            <v>300.510</v>
          </cell>
          <cell r="B91" t="str">
            <v xml:space="preserve">Bã täng táúm âan M200 âaï 1x2 </v>
          </cell>
          <cell r="C91" t="str">
            <v>m3</v>
          </cell>
          <cell r="D91">
            <v>0.24</v>
          </cell>
          <cell r="E91">
            <v>0.24</v>
          </cell>
          <cell r="F91">
            <v>78.05</v>
          </cell>
          <cell r="G91">
            <v>0.1</v>
          </cell>
          <cell r="H91">
            <v>0</v>
          </cell>
          <cell r="I91">
            <v>0.2</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row>
        <row r="92">
          <cell r="A92">
            <v>0</v>
          </cell>
          <cell r="B92" t="str">
            <v xml:space="preserve">V. THAÏP NÆÅÏC </v>
          </cell>
          <cell r="C92">
            <v>0</v>
          </cell>
          <cell r="D92">
            <v>0</v>
          </cell>
          <cell r="E92">
            <v>0</v>
          </cell>
          <cell r="F92">
            <v>3249.1</v>
          </cell>
          <cell r="G92">
            <v>3.69</v>
          </cell>
          <cell r="H92">
            <v>2.11</v>
          </cell>
          <cell r="I92">
            <v>6.3500000000000005</v>
          </cell>
          <cell r="J92">
            <v>1.1000000000000001</v>
          </cell>
          <cell r="K92">
            <v>0</v>
          </cell>
          <cell r="L92">
            <v>0</v>
          </cell>
          <cell r="M92">
            <v>1385.8</v>
          </cell>
          <cell r="N92">
            <v>0</v>
          </cell>
          <cell r="O92">
            <v>0</v>
          </cell>
          <cell r="P92">
            <v>0</v>
          </cell>
          <cell r="Q92">
            <v>0</v>
          </cell>
          <cell r="R92">
            <v>0.83</v>
          </cell>
          <cell r="S92">
            <v>12.49</v>
          </cell>
          <cell r="T92">
            <v>0</v>
          </cell>
          <cell r="U92">
            <v>0</v>
          </cell>
          <cell r="V92">
            <v>0</v>
          </cell>
          <cell r="W92">
            <v>0</v>
          </cell>
          <cell r="X92">
            <v>0.8600000000000001</v>
          </cell>
        </row>
        <row r="93">
          <cell r="A93" t="str">
            <v>221.110</v>
          </cell>
          <cell r="B93" t="str">
            <v>Bã täng loït moïng âaï 4x6 M100</v>
          </cell>
          <cell r="C93" t="str">
            <v>m3</v>
          </cell>
          <cell r="D93">
            <v>1.1599999999999999</v>
          </cell>
          <cell r="E93">
            <v>1.19</v>
          </cell>
          <cell r="F93">
            <v>239</v>
          </cell>
          <cell r="G93">
            <v>0.57999999999999996</v>
          </cell>
          <cell r="H93">
            <v>0</v>
          </cell>
          <cell r="I93">
            <v>0</v>
          </cell>
          <cell r="J93">
            <v>1.1000000000000001</v>
          </cell>
          <cell r="K93">
            <v>0</v>
          </cell>
          <cell r="L93">
            <v>0</v>
          </cell>
          <cell r="M93">
            <v>0</v>
          </cell>
          <cell r="N93">
            <v>0</v>
          </cell>
          <cell r="O93">
            <v>0</v>
          </cell>
          <cell r="P93">
            <v>0</v>
          </cell>
          <cell r="Q93">
            <v>0</v>
          </cell>
          <cell r="R93">
            <v>0</v>
          </cell>
          <cell r="S93">
            <v>0</v>
          </cell>
          <cell r="T93">
            <v>0</v>
          </cell>
          <cell r="U93">
            <v>0</v>
          </cell>
          <cell r="V93">
            <v>0</v>
          </cell>
          <cell r="W93">
            <v>0</v>
          </cell>
          <cell r="X93">
            <v>0</v>
          </cell>
        </row>
        <row r="94">
          <cell r="A94" t="str">
            <v>221.340</v>
          </cell>
          <cell r="B94" t="str">
            <v>Bã täng moïng cäüt M200 âaï 1x2</v>
          </cell>
          <cell r="C94" t="str">
            <v>m3</v>
          </cell>
          <cell r="D94">
            <v>4.29</v>
          </cell>
          <cell r="E94">
            <v>4.4000000000000004</v>
          </cell>
          <cell r="F94">
            <v>1430.88</v>
          </cell>
          <cell r="G94">
            <v>1.81</v>
          </cell>
          <cell r="H94">
            <v>0</v>
          </cell>
          <cell r="I94">
            <v>3.7</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7.0000000000000007E-2</v>
          </cell>
        </row>
        <row r="95">
          <cell r="A95" t="str">
            <v>226.210</v>
          </cell>
          <cell r="B95" t="str">
            <v xml:space="preserve">Bã täng thaïp næåïc M200 âaï 1x2 </v>
          </cell>
          <cell r="C95" t="str">
            <v>m3</v>
          </cell>
          <cell r="D95">
            <v>2.73</v>
          </cell>
          <cell r="E95">
            <v>2.8</v>
          </cell>
          <cell r="F95">
            <v>910.56</v>
          </cell>
          <cell r="G95">
            <v>1.1499999999999999</v>
          </cell>
          <cell r="H95">
            <v>0</v>
          </cell>
          <cell r="I95">
            <v>2.35</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0.76</v>
          </cell>
        </row>
        <row r="96">
          <cell r="A96" t="str">
            <v>204.420</v>
          </cell>
          <cell r="B96" t="str">
            <v>Xáy thaình thaïp næåïc gaûch âàûc væîa XM M75 daìy 20</v>
          </cell>
          <cell r="C96" t="str">
            <v>m3</v>
          </cell>
          <cell r="D96">
            <v>1.69</v>
          </cell>
          <cell r="E96">
            <v>0.51</v>
          </cell>
          <cell r="F96">
            <v>131.35</v>
          </cell>
          <cell r="G96">
            <v>0</v>
          </cell>
          <cell r="H96">
            <v>0.56999999999999995</v>
          </cell>
          <cell r="I96">
            <v>0</v>
          </cell>
          <cell r="J96">
            <v>0</v>
          </cell>
          <cell r="K96">
            <v>0</v>
          </cell>
          <cell r="L96">
            <v>0</v>
          </cell>
          <cell r="M96">
            <v>1385.8</v>
          </cell>
          <cell r="N96">
            <v>0</v>
          </cell>
          <cell r="O96">
            <v>0</v>
          </cell>
          <cell r="P96">
            <v>0</v>
          </cell>
          <cell r="Q96">
            <v>0</v>
          </cell>
          <cell r="R96">
            <v>0</v>
          </cell>
          <cell r="S96">
            <v>0</v>
          </cell>
          <cell r="T96">
            <v>0</v>
          </cell>
          <cell r="U96">
            <v>0</v>
          </cell>
          <cell r="V96">
            <v>0</v>
          </cell>
          <cell r="W96">
            <v>0</v>
          </cell>
          <cell r="X96">
            <v>0.02</v>
          </cell>
        </row>
        <row r="97">
          <cell r="A97" t="str">
            <v>300.510</v>
          </cell>
          <cell r="B97" t="str">
            <v xml:space="preserve">Bã täng táúm âan âáûy bãø M200 âaï 1x2 </v>
          </cell>
          <cell r="C97" t="str">
            <v>m3</v>
          </cell>
          <cell r="D97">
            <v>0.35</v>
          </cell>
          <cell r="E97">
            <v>0.36</v>
          </cell>
          <cell r="F97">
            <v>117.07</v>
          </cell>
          <cell r="G97">
            <v>0.15</v>
          </cell>
          <cell r="H97">
            <v>0</v>
          </cell>
          <cell r="I97">
            <v>0.3</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0.01</v>
          </cell>
        </row>
        <row r="98">
          <cell r="A98" t="str">
            <v>651.140</v>
          </cell>
          <cell r="B98" t="str">
            <v>Traït thaình trong bãø næåïc 2 låïp væîa XM M75</v>
          </cell>
          <cell r="C98" t="str">
            <v>m2</v>
          </cell>
          <cell r="D98">
            <v>21.83</v>
          </cell>
          <cell r="E98">
            <v>0.37</v>
          </cell>
          <cell r="F98">
            <v>95.29</v>
          </cell>
          <cell r="G98">
            <v>0</v>
          </cell>
          <cell r="H98">
            <v>0.41</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row>
        <row r="99">
          <cell r="A99" t="str">
            <v>651.330</v>
          </cell>
          <cell r="B99" t="str">
            <v xml:space="preserve">Âaïnh maìu bàòng XM nguyãn cháút thaình bãø </v>
          </cell>
          <cell r="C99" t="str">
            <v>m2</v>
          </cell>
          <cell r="D99">
            <v>21.83</v>
          </cell>
          <cell r="E99">
            <v>0</v>
          </cell>
          <cell r="F99">
            <v>25</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row>
        <row r="100">
          <cell r="A100" t="str">
            <v>672.120</v>
          </cell>
          <cell r="B100" t="str">
            <v xml:space="preserve">Laïng âaïy bãø væîa XM M75 daìy 20 âaïnh maìu </v>
          </cell>
          <cell r="C100" t="str">
            <v>m2</v>
          </cell>
          <cell r="D100">
            <v>5.76</v>
          </cell>
          <cell r="E100">
            <v>0.13</v>
          </cell>
          <cell r="F100">
            <v>33.479999999999997</v>
          </cell>
          <cell r="G100">
            <v>0</v>
          </cell>
          <cell r="H100">
            <v>0.15</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row>
        <row r="101">
          <cell r="A101" t="str">
            <v>651.220</v>
          </cell>
          <cell r="B101" t="str">
            <v>Traït cäüt thaïp næåïc væîa XM M75 daìy 15</v>
          </cell>
          <cell r="C101" t="str">
            <v>m2</v>
          </cell>
          <cell r="D101">
            <v>12.8</v>
          </cell>
          <cell r="E101">
            <v>0.23</v>
          </cell>
          <cell r="F101">
            <v>59.24</v>
          </cell>
          <cell r="G101">
            <v>0</v>
          </cell>
          <cell r="H101">
            <v>0.26</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row>
        <row r="102">
          <cell r="A102" t="str">
            <v>651.310</v>
          </cell>
          <cell r="B102" t="str">
            <v>Traït dáöm væîa XM M75 daìy 15 : Dáöm DB1</v>
          </cell>
          <cell r="C102" t="str">
            <v>m2</v>
          </cell>
          <cell r="D102">
            <v>9.6</v>
          </cell>
          <cell r="E102">
            <v>0.17</v>
          </cell>
          <cell r="F102">
            <v>43.78</v>
          </cell>
          <cell r="G102">
            <v>0</v>
          </cell>
          <cell r="H102">
            <v>0.19</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row>
        <row r="103">
          <cell r="A103" t="str">
            <v>651.320</v>
          </cell>
          <cell r="B103" t="str">
            <v>Traït âaïy bãø væîa XM M75 daìy 15</v>
          </cell>
          <cell r="C103" t="str">
            <v>m2</v>
          </cell>
          <cell r="D103">
            <v>6.76</v>
          </cell>
          <cell r="E103">
            <v>0.12</v>
          </cell>
          <cell r="F103">
            <v>30.91</v>
          </cell>
          <cell r="G103">
            <v>0</v>
          </cell>
          <cell r="H103">
            <v>0.13</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row>
        <row r="104">
          <cell r="A104" t="str">
            <v>651.140</v>
          </cell>
          <cell r="B104" t="str">
            <v>Traït thaình ngoaìi bãø væîa XM M75 daìy 15</v>
          </cell>
          <cell r="C104" t="str">
            <v>m2</v>
          </cell>
          <cell r="D104">
            <v>12.48</v>
          </cell>
          <cell r="E104">
            <v>0.21</v>
          </cell>
          <cell r="F104">
            <v>54.09</v>
          </cell>
          <cell r="G104">
            <v>0</v>
          </cell>
          <cell r="H104">
            <v>0.23</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row>
        <row r="105">
          <cell r="A105" t="str">
            <v>651.510</v>
          </cell>
          <cell r="B105" t="str">
            <v>Traït âan væîa XM M50 daìy 15</v>
          </cell>
          <cell r="C105" t="str">
            <v>m2</v>
          </cell>
          <cell r="D105">
            <v>11.52</v>
          </cell>
          <cell r="E105">
            <v>0.14000000000000001</v>
          </cell>
          <cell r="F105">
            <v>25.45</v>
          </cell>
          <cell r="G105">
            <v>0</v>
          </cell>
          <cell r="H105">
            <v>0.17</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row>
        <row r="106">
          <cell r="A106" t="str">
            <v>651.330</v>
          </cell>
          <cell r="B106" t="str">
            <v xml:space="preserve">Traït XM nguyãn cháút vaìo cáúu kiãûn bã täng </v>
          </cell>
          <cell r="C106" t="str">
            <v>m2</v>
          </cell>
          <cell r="D106">
            <v>46.44</v>
          </cell>
          <cell r="E106">
            <v>0</v>
          </cell>
          <cell r="F106">
            <v>53</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row>
        <row r="107">
          <cell r="A107" t="str">
            <v>701.110</v>
          </cell>
          <cell r="B107" t="str">
            <v xml:space="preserve">Queït väi bãø næåïc 1 tràõng 2 maìu </v>
          </cell>
          <cell r="C107" t="str">
            <v>m2</v>
          </cell>
          <cell r="D107">
            <v>41.64</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0.83</v>
          </cell>
          <cell r="S107">
            <v>12.49</v>
          </cell>
          <cell r="T107">
            <v>0</v>
          </cell>
          <cell r="U107">
            <v>0</v>
          </cell>
          <cell r="V107">
            <v>0</v>
          </cell>
          <cell r="W107">
            <v>0</v>
          </cell>
          <cell r="X107">
            <v>0</v>
          </cell>
        </row>
        <row r="108">
          <cell r="A108">
            <v>0</v>
          </cell>
          <cell r="B108" t="str">
            <v xml:space="preserve">VIII. HAÌNG RAÌO - CÄØNG NGOÎ </v>
          </cell>
          <cell r="C108">
            <v>0</v>
          </cell>
          <cell r="D108">
            <v>0</v>
          </cell>
          <cell r="E108">
            <v>0</v>
          </cell>
          <cell r="F108">
            <v>1569.02</v>
          </cell>
          <cell r="G108">
            <v>1.3599999999999999</v>
          </cell>
          <cell r="H108">
            <v>4.63</v>
          </cell>
          <cell r="I108">
            <v>1.51</v>
          </cell>
          <cell r="J108">
            <v>1.06</v>
          </cell>
          <cell r="K108">
            <v>5.28</v>
          </cell>
          <cell r="L108">
            <v>0</v>
          </cell>
          <cell r="M108">
            <v>2314.7200000000003</v>
          </cell>
          <cell r="N108">
            <v>0</v>
          </cell>
          <cell r="O108">
            <v>0</v>
          </cell>
          <cell r="P108">
            <v>0</v>
          </cell>
          <cell r="Q108">
            <v>0</v>
          </cell>
          <cell r="R108">
            <v>1.3399999999999999</v>
          </cell>
          <cell r="S108">
            <v>20.18</v>
          </cell>
          <cell r="T108">
            <v>9.77</v>
          </cell>
          <cell r="U108">
            <v>0</v>
          </cell>
          <cell r="V108">
            <v>0</v>
          </cell>
          <cell r="W108">
            <v>0</v>
          </cell>
          <cell r="X108">
            <v>0.02</v>
          </cell>
        </row>
        <row r="109">
          <cell r="A109">
            <v>0</v>
          </cell>
          <cell r="B109" t="str">
            <v>1, Cäøng ngoî :</v>
          </cell>
          <cell r="C109">
            <v>0</v>
          </cell>
          <cell r="D109">
            <v>0</v>
          </cell>
        </row>
        <row r="110">
          <cell r="A110" t="str">
            <v>221.110</v>
          </cell>
          <cell r="B110" t="str">
            <v>Bã täng loït âaï 4x6 M50</v>
          </cell>
          <cell r="C110" t="str">
            <v>m3</v>
          </cell>
          <cell r="D110">
            <v>7.0000000000000007E-2</v>
          </cell>
          <cell r="E110">
            <v>7.0000000000000007E-2</v>
          </cell>
          <cell r="F110">
            <v>11</v>
          </cell>
          <cell r="G110">
            <v>0.03</v>
          </cell>
          <cell r="H110">
            <v>0</v>
          </cell>
          <cell r="I110">
            <v>0</v>
          </cell>
          <cell r="J110">
            <v>0.05</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row>
        <row r="111">
          <cell r="A111" t="str">
            <v>204.310</v>
          </cell>
          <cell r="B111" t="str">
            <v xml:space="preserve">Xáy gaûch âàûc væîa XM M75 truû cäøng </v>
          </cell>
          <cell r="C111" t="str">
            <v>m3</v>
          </cell>
          <cell r="D111">
            <v>0.93</v>
          </cell>
          <cell r="E111">
            <v>0.28999999999999998</v>
          </cell>
          <cell r="F111">
            <v>74.69</v>
          </cell>
          <cell r="G111">
            <v>0</v>
          </cell>
          <cell r="H111">
            <v>0.32</v>
          </cell>
          <cell r="I111">
            <v>0</v>
          </cell>
          <cell r="J111">
            <v>0</v>
          </cell>
          <cell r="K111">
            <v>0</v>
          </cell>
          <cell r="L111">
            <v>0</v>
          </cell>
          <cell r="M111">
            <v>727.26</v>
          </cell>
          <cell r="N111">
            <v>0</v>
          </cell>
          <cell r="O111">
            <v>0</v>
          </cell>
          <cell r="P111">
            <v>0</v>
          </cell>
          <cell r="Q111">
            <v>0</v>
          </cell>
          <cell r="R111">
            <v>0</v>
          </cell>
          <cell r="S111">
            <v>0</v>
          </cell>
          <cell r="T111">
            <v>0</v>
          </cell>
          <cell r="U111">
            <v>0</v>
          </cell>
          <cell r="V111">
            <v>0</v>
          </cell>
          <cell r="W111">
            <v>0</v>
          </cell>
          <cell r="X111">
            <v>0</v>
          </cell>
        </row>
        <row r="112">
          <cell r="A112" t="str">
            <v>651.220</v>
          </cell>
          <cell r="B112" t="str">
            <v>Traït truû cäøng væîa XM M75 daìy 15</v>
          </cell>
          <cell r="C112" t="str">
            <v>m2</v>
          </cell>
          <cell r="D112">
            <v>6.4</v>
          </cell>
          <cell r="E112">
            <v>0.12</v>
          </cell>
          <cell r="F112">
            <v>30.91</v>
          </cell>
          <cell r="G112">
            <v>0</v>
          </cell>
          <cell r="H112">
            <v>0.13</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row>
        <row r="113">
          <cell r="A113" t="str">
            <v>703.440</v>
          </cell>
          <cell r="B113" t="str">
            <v>Sån cæía haìng raìo song sàõt 3 næåïc maìu ghi</v>
          </cell>
          <cell r="C113" t="str">
            <v>m2</v>
          </cell>
          <cell r="D113">
            <v>6</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1.35</v>
          </cell>
          <cell r="U113">
            <v>0</v>
          </cell>
          <cell r="V113">
            <v>0</v>
          </cell>
          <cell r="W113">
            <v>0</v>
          </cell>
          <cell r="X113">
            <v>0</v>
          </cell>
        </row>
        <row r="114">
          <cell r="A114" t="str">
            <v>701.110</v>
          </cell>
          <cell r="B114" t="str">
            <v xml:space="preserve">Queït väi truû cäøng 3 næåïc </v>
          </cell>
          <cell r="C114" t="str">
            <v>m2</v>
          </cell>
          <cell r="D114">
            <v>6.4</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0.13</v>
          </cell>
          <cell r="S114">
            <v>1.92</v>
          </cell>
          <cell r="T114">
            <v>0</v>
          </cell>
          <cell r="U114">
            <v>0</v>
          </cell>
          <cell r="V114">
            <v>0</v>
          </cell>
          <cell r="W114">
            <v>0</v>
          </cell>
          <cell r="X114">
            <v>0</v>
          </cell>
        </row>
        <row r="115">
          <cell r="A115">
            <v>0</v>
          </cell>
          <cell r="B115" t="str">
            <v>2, tæåìng raìo :</v>
          </cell>
          <cell r="C115">
            <v>0</v>
          </cell>
          <cell r="D115">
            <v>0</v>
          </cell>
        </row>
        <row r="116">
          <cell r="A116" t="str">
            <v>221.110</v>
          </cell>
          <cell r="B116" t="str">
            <v>Bã täng loït moïng âaï 4x6 M50</v>
          </cell>
          <cell r="C116" t="str">
            <v>m3</v>
          </cell>
          <cell r="D116">
            <v>1.32</v>
          </cell>
          <cell r="E116">
            <v>1.35</v>
          </cell>
          <cell r="F116">
            <v>209</v>
          </cell>
          <cell r="G116">
            <v>0.59</v>
          </cell>
          <cell r="H116">
            <v>0</v>
          </cell>
          <cell r="I116">
            <v>0</v>
          </cell>
          <cell r="J116">
            <v>1.01</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row>
        <row r="117">
          <cell r="A117" t="str">
            <v>200.110</v>
          </cell>
          <cell r="B117" t="str">
            <v>Xáy moïng âaï häüc væîa XM M50</v>
          </cell>
          <cell r="C117" t="str">
            <v>m3</v>
          </cell>
          <cell r="D117">
            <v>4.4000000000000004</v>
          </cell>
          <cell r="E117">
            <v>1.85</v>
          </cell>
          <cell r="F117">
            <v>336.33</v>
          </cell>
          <cell r="G117">
            <v>0</v>
          </cell>
          <cell r="H117">
            <v>2.19</v>
          </cell>
          <cell r="I117">
            <v>0</v>
          </cell>
          <cell r="J117">
            <v>0</v>
          </cell>
          <cell r="K117">
            <v>5.28</v>
          </cell>
          <cell r="L117">
            <v>0</v>
          </cell>
          <cell r="M117">
            <v>0</v>
          </cell>
          <cell r="N117">
            <v>0</v>
          </cell>
          <cell r="O117">
            <v>0</v>
          </cell>
          <cell r="P117">
            <v>0</v>
          </cell>
          <cell r="Q117">
            <v>0</v>
          </cell>
          <cell r="R117">
            <v>0</v>
          </cell>
          <cell r="S117">
            <v>0</v>
          </cell>
          <cell r="T117">
            <v>0</v>
          </cell>
          <cell r="U117">
            <v>0</v>
          </cell>
          <cell r="V117">
            <v>0</v>
          </cell>
          <cell r="W117">
            <v>0</v>
          </cell>
          <cell r="X117">
            <v>0</v>
          </cell>
        </row>
        <row r="118">
          <cell r="A118" t="str">
            <v>204.310</v>
          </cell>
          <cell r="B118" t="str">
            <v>Xáy truû tæåìng raìo væîa XM M75 cao &lt; 4m</v>
          </cell>
          <cell r="C118" t="str">
            <v>m3</v>
          </cell>
          <cell r="D118">
            <v>0.68</v>
          </cell>
          <cell r="E118">
            <v>0.21</v>
          </cell>
          <cell r="F118">
            <v>54.09</v>
          </cell>
          <cell r="G118">
            <v>0</v>
          </cell>
          <cell r="H118">
            <v>0.23</v>
          </cell>
          <cell r="I118">
            <v>0</v>
          </cell>
          <cell r="J118">
            <v>0</v>
          </cell>
          <cell r="K118">
            <v>0</v>
          </cell>
          <cell r="L118">
            <v>0</v>
          </cell>
          <cell r="M118">
            <v>531.76</v>
          </cell>
          <cell r="N118">
            <v>0</v>
          </cell>
          <cell r="O118">
            <v>0</v>
          </cell>
          <cell r="P118">
            <v>0</v>
          </cell>
          <cell r="Q118">
            <v>0</v>
          </cell>
          <cell r="R118">
            <v>0</v>
          </cell>
          <cell r="S118">
            <v>0</v>
          </cell>
          <cell r="T118">
            <v>0</v>
          </cell>
          <cell r="U118">
            <v>0</v>
          </cell>
          <cell r="V118">
            <v>0</v>
          </cell>
          <cell r="W118">
            <v>0</v>
          </cell>
          <cell r="X118">
            <v>0</v>
          </cell>
        </row>
        <row r="119">
          <cell r="A119" t="str">
            <v>651.220</v>
          </cell>
          <cell r="B119" t="str">
            <v>Traït truû tæåìng raìo væîa XM M50 daìy 15</v>
          </cell>
          <cell r="C119" t="str">
            <v>m2</v>
          </cell>
          <cell r="D119">
            <v>12.32</v>
          </cell>
          <cell r="E119">
            <v>0.22</v>
          </cell>
          <cell r="F119">
            <v>40</v>
          </cell>
          <cell r="G119">
            <v>0</v>
          </cell>
          <cell r="H119">
            <v>0.26</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row>
        <row r="120">
          <cell r="A120" t="str">
            <v>204.250</v>
          </cell>
          <cell r="B120" t="str">
            <v>Xáy tæåìng raìo daìy 220 væîaM M50</v>
          </cell>
          <cell r="C120" t="str">
            <v>m3</v>
          </cell>
          <cell r="D120">
            <v>1.35</v>
          </cell>
          <cell r="E120">
            <v>0.42</v>
          </cell>
          <cell r="F120">
            <v>76.36</v>
          </cell>
          <cell r="G120">
            <v>0</v>
          </cell>
          <cell r="H120">
            <v>0.5</v>
          </cell>
          <cell r="I120">
            <v>0</v>
          </cell>
          <cell r="J120">
            <v>0</v>
          </cell>
          <cell r="K120">
            <v>0</v>
          </cell>
          <cell r="L120">
            <v>0</v>
          </cell>
          <cell r="M120">
            <v>1055.7</v>
          </cell>
          <cell r="N120">
            <v>0</v>
          </cell>
          <cell r="O120">
            <v>0</v>
          </cell>
          <cell r="P120">
            <v>0</v>
          </cell>
          <cell r="Q120">
            <v>0</v>
          </cell>
          <cell r="R120">
            <v>0</v>
          </cell>
          <cell r="S120">
            <v>0</v>
          </cell>
          <cell r="T120">
            <v>0</v>
          </cell>
          <cell r="U120">
            <v>0</v>
          </cell>
          <cell r="V120">
            <v>0</v>
          </cell>
          <cell r="W120">
            <v>0</v>
          </cell>
          <cell r="X120">
            <v>0</v>
          </cell>
        </row>
        <row r="121">
          <cell r="A121" t="str">
            <v>651.130</v>
          </cell>
          <cell r="B121" t="str">
            <v>Traït tæåìng raìo væîa XM M50 daìy 15</v>
          </cell>
          <cell r="C121" t="str">
            <v>m2</v>
          </cell>
          <cell r="D121">
            <v>17.34</v>
          </cell>
          <cell r="E121">
            <v>0.28999999999999998</v>
          </cell>
          <cell r="F121">
            <v>52.72</v>
          </cell>
          <cell r="G121">
            <v>0</v>
          </cell>
          <cell r="H121">
            <v>0.34</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row>
        <row r="122">
          <cell r="A122" t="str">
            <v>701.110</v>
          </cell>
          <cell r="B122" t="str">
            <v xml:space="preserve">Queït tæåìng raìo, truû 3 næåïc : 1 tràõng 2 maìu </v>
          </cell>
          <cell r="C122" t="str">
            <v>m2</v>
          </cell>
          <cell r="D122">
            <v>29.66</v>
          </cell>
          <cell r="E122">
            <v>0</v>
          </cell>
          <cell r="F122">
            <v>0</v>
          </cell>
          <cell r="G122">
            <v>0</v>
          </cell>
          <cell r="H122">
            <v>0.66</v>
          </cell>
          <cell r="I122">
            <v>0</v>
          </cell>
          <cell r="J122">
            <v>0</v>
          </cell>
          <cell r="K122">
            <v>0</v>
          </cell>
          <cell r="L122">
            <v>0</v>
          </cell>
          <cell r="M122">
            <v>0</v>
          </cell>
          <cell r="N122">
            <v>0</v>
          </cell>
          <cell r="O122">
            <v>0</v>
          </cell>
          <cell r="P122">
            <v>0</v>
          </cell>
          <cell r="Q122">
            <v>0</v>
          </cell>
          <cell r="R122">
            <v>0.59</v>
          </cell>
          <cell r="S122">
            <v>8.9</v>
          </cell>
          <cell r="T122">
            <v>0</v>
          </cell>
          <cell r="U122">
            <v>0</v>
          </cell>
          <cell r="V122">
            <v>0</v>
          </cell>
          <cell r="W122">
            <v>0</v>
          </cell>
          <cell r="X122">
            <v>0</v>
          </cell>
        </row>
        <row r="123">
          <cell r="A123" t="str">
            <v>703.440</v>
          </cell>
          <cell r="B123" t="str">
            <v xml:space="preserve">Sån haìng raìo song sàõt 3 næåïc </v>
          </cell>
          <cell r="C123" t="str">
            <v>m2</v>
          </cell>
          <cell r="D123">
            <v>37.4</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8.42</v>
          </cell>
          <cell r="U123">
            <v>0</v>
          </cell>
          <cell r="V123">
            <v>0</v>
          </cell>
          <cell r="W123">
            <v>0</v>
          </cell>
          <cell r="X123">
            <v>0</v>
          </cell>
        </row>
        <row r="124">
          <cell r="A124" t="str">
            <v>221.110</v>
          </cell>
          <cell r="B124" t="str">
            <v>Bã täng loït moïng cäüt âaï 4x6 M50</v>
          </cell>
          <cell r="C124" t="str">
            <v>m3</v>
          </cell>
          <cell r="D124">
            <v>0.23</v>
          </cell>
          <cell r="E124">
            <v>0.24</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row>
        <row r="125">
          <cell r="A125" t="str">
            <v>300.210</v>
          </cell>
          <cell r="B125" t="str">
            <v xml:space="preserve">Bã täng âuïc sàôn cäüt haìng raìo </v>
          </cell>
          <cell r="C125" t="str">
            <v>m3</v>
          </cell>
          <cell r="D125">
            <v>1.76</v>
          </cell>
          <cell r="E125">
            <v>1.79</v>
          </cell>
          <cell r="F125">
            <v>582.11</v>
          </cell>
          <cell r="G125">
            <v>0.74</v>
          </cell>
          <cell r="H125">
            <v>0</v>
          </cell>
          <cell r="I125">
            <v>1.51</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0.02</v>
          </cell>
        </row>
        <row r="126">
          <cell r="A126" t="str">
            <v>651.220</v>
          </cell>
          <cell r="B126" t="str">
            <v>Traït cäüt haìng raìo væîa XM M50 daìy 15</v>
          </cell>
          <cell r="C126" t="str">
            <v>m2</v>
          </cell>
          <cell r="D126">
            <v>31.2</v>
          </cell>
          <cell r="E126">
            <v>0.56000000000000005</v>
          </cell>
          <cell r="F126">
            <v>101.81</v>
          </cell>
          <cell r="G126">
            <v>0</v>
          </cell>
          <cell r="H126">
            <v>0.66</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row>
        <row r="127">
          <cell r="A127" t="str">
            <v>701.110</v>
          </cell>
          <cell r="B127" t="str">
            <v xml:space="preserve">Queït väi cäüt haìng raìo </v>
          </cell>
          <cell r="C127" t="str">
            <v>m2</v>
          </cell>
          <cell r="D127">
            <v>31.2</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0.62</v>
          </cell>
          <cell r="S127">
            <v>9.36</v>
          </cell>
          <cell r="T127">
            <v>0</v>
          </cell>
          <cell r="U127">
            <v>0</v>
          </cell>
          <cell r="V127">
            <v>0</v>
          </cell>
          <cell r="W127">
            <v>0</v>
          </cell>
          <cell r="X127">
            <v>0</v>
          </cell>
        </row>
      </sheetData>
      <sheetData sheetId="3" refreshError="1">
        <row r="6">
          <cell r="A6">
            <v>1</v>
          </cell>
          <cell r="B6">
            <v>2</v>
          </cell>
          <cell r="C6">
            <v>3</v>
          </cell>
          <cell r="D6">
            <v>4</v>
          </cell>
          <cell r="E6">
            <v>5</v>
          </cell>
          <cell r="F6">
            <v>6</v>
          </cell>
          <cell r="G6">
            <v>7</v>
          </cell>
          <cell r="H6">
            <v>8</v>
          </cell>
          <cell r="I6">
            <v>9</v>
          </cell>
          <cell r="J6">
            <v>10</v>
          </cell>
          <cell r="K6">
            <v>11</v>
          </cell>
        </row>
        <row r="7">
          <cell r="B7" t="str">
            <v>I. NÃÖN MOÏNG :</v>
          </cell>
          <cell r="C7">
            <v>0</v>
          </cell>
          <cell r="D7">
            <v>0</v>
          </cell>
          <cell r="E7">
            <v>190.81</v>
          </cell>
          <cell r="F7">
            <v>0</v>
          </cell>
          <cell r="G7">
            <v>0</v>
          </cell>
          <cell r="H7">
            <v>136.96</v>
          </cell>
          <cell r="I7">
            <v>1218.76</v>
          </cell>
          <cell r="J7">
            <v>0</v>
          </cell>
          <cell r="K7">
            <v>23.45</v>
          </cell>
        </row>
        <row r="8">
          <cell r="A8">
            <v>1</v>
          </cell>
          <cell r="B8" t="str">
            <v xml:space="preserve">Gia cäng sàõt theïp f &lt;= 10 moïng cäüt </v>
          </cell>
          <cell r="C8" t="str">
            <v>kg</v>
          </cell>
          <cell r="D8">
            <v>12.43</v>
          </cell>
          <cell r="E8">
            <v>12.43</v>
          </cell>
          <cell r="F8">
            <v>0</v>
          </cell>
          <cell r="G8">
            <v>0</v>
          </cell>
          <cell r="H8">
            <v>0</v>
          </cell>
          <cell r="I8">
            <v>0</v>
          </cell>
          <cell r="J8">
            <v>0</v>
          </cell>
          <cell r="K8">
            <v>0.27</v>
          </cell>
        </row>
        <row r="9">
          <cell r="A9">
            <v>2</v>
          </cell>
          <cell r="B9" t="str">
            <v xml:space="preserve">Gia cäng sàõt theïp f &lt;= 18 moïng cäüt </v>
          </cell>
          <cell r="C9" t="str">
            <v>kg</v>
          </cell>
          <cell r="D9">
            <v>229.89000000000001</v>
          </cell>
          <cell r="E9">
            <v>0</v>
          </cell>
          <cell r="F9">
            <v>0</v>
          </cell>
          <cell r="G9">
            <v>0</v>
          </cell>
          <cell r="H9">
            <v>136.96</v>
          </cell>
          <cell r="I9">
            <v>92.93</v>
          </cell>
          <cell r="J9">
            <v>0</v>
          </cell>
          <cell r="K9">
            <v>3.28</v>
          </cell>
        </row>
        <row r="10">
          <cell r="A10">
            <v>3</v>
          </cell>
          <cell r="B10" t="str">
            <v xml:space="preserve">Gia cäng sàõt theïp giàòng moïng f &lt;= 18 </v>
          </cell>
          <cell r="C10" t="str">
            <v>kg</v>
          </cell>
          <cell r="D10">
            <v>1125.83</v>
          </cell>
          <cell r="E10">
            <v>0</v>
          </cell>
          <cell r="F10">
            <v>0</v>
          </cell>
          <cell r="G10">
            <v>0</v>
          </cell>
          <cell r="H10">
            <v>0</v>
          </cell>
          <cell r="I10">
            <v>1125.83</v>
          </cell>
          <cell r="J10">
            <v>0</v>
          </cell>
          <cell r="K10">
            <v>16.079999999999998</v>
          </cell>
        </row>
        <row r="11">
          <cell r="A11">
            <v>4</v>
          </cell>
          <cell r="B11" t="str">
            <v>Gia cäng sàõt theïp giàòng moïng f &lt;= 10</v>
          </cell>
          <cell r="C11" t="str">
            <v>kg</v>
          </cell>
          <cell r="D11">
            <v>178.38</v>
          </cell>
          <cell r="E11">
            <v>178.38</v>
          </cell>
          <cell r="F11">
            <v>0</v>
          </cell>
          <cell r="G11">
            <v>0</v>
          </cell>
          <cell r="H11">
            <v>0</v>
          </cell>
          <cell r="I11">
            <v>0</v>
          </cell>
          <cell r="J11">
            <v>0</v>
          </cell>
          <cell r="K11">
            <v>3.82</v>
          </cell>
        </row>
        <row r="12">
          <cell r="B12" t="str">
            <v>II. THÁN NHAÌ :</v>
          </cell>
          <cell r="C12">
            <v>0</v>
          </cell>
          <cell r="D12">
            <v>0</v>
          </cell>
          <cell r="E12">
            <v>228.7</v>
          </cell>
          <cell r="F12">
            <v>0</v>
          </cell>
          <cell r="G12">
            <v>0</v>
          </cell>
          <cell r="H12">
            <v>548.23</v>
          </cell>
          <cell r="I12">
            <v>558.33999999999992</v>
          </cell>
          <cell r="J12">
            <v>176.46</v>
          </cell>
          <cell r="K12">
            <v>23.22</v>
          </cell>
        </row>
        <row r="13">
          <cell r="A13">
            <v>1</v>
          </cell>
          <cell r="B13" t="str">
            <v>Gia cäng sàõt theïp truû f &lt;= 10</v>
          </cell>
          <cell r="C13" t="str">
            <v>kg</v>
          </cell>
          <cell r="D13">
            <v>23.02</v>
          </cell>
          <cell r="E13">
            <v>23.02</v>
          </cell>
          <cell r="F13">
            <v>0</v>
          </cell>
          <cell r="G13">
            <v>0</v>
          </cell>
          <cell r="H13">
            <v>0</v>
          </cell>
          <cell r="I13">
            <v>0</v>
          </cell>
          <cell r="J13">
            <v>0</v>
          </cell>
          <cell r="K13">
            <v>0.49</v>
          </cell>
        </row>
        <row r="14">
          <cell r="A14">
            <v>2</v>
          </cell>
          <cell r="B14" t="str">
            <v>Gia cäng sàõt theïp truû f &lt;= 18</v>
          </cell>
          <cell r="C14" t="str">
            <v>kg</v>
          </cell>
          <cell r="D14">
            <v>143.26</v>
          </cell>
          <cell r="E14">
            <v>0</v>
          </cell>
          <cell r="F14">
            <v>0</v>
          </cell>
          <cell r="G14">
            <v>0</v>
          </cell>
          <cell r="H14">
            <v>0</v>
          </cell>
          <cell r="I14">
            <v>143.26</v>
          </cell>
          <cell r="J14">
            <v>0</v>
          </cell>
          <cell r="K14">
            <v>2.0499999999999998</v>
          </cell>
        </row>
        <row r="15">
          <cell r="A15">
            <v>3</v>
          </cell>
          <cell r="B15" t="str">
            <v>Gia cäng sàõt theïp lanh tä f &lt;= 10</v>
          </cell>
          <cell r="C15" t="str">
            <v>kg</v>
          </cell>
          <cell r="D15">
            <v>49.419999999999995</v>
          </cell>
          <cell r="E15">
            <v>49.419999999999995</v>
          </cell>
          <cell r="F15">
            <v>0</v>
          </cell>
          <cell r="G15">
            <v>0</v>
          </cell>
          <cell r="H15">
            <v>0</v>
          </cell>
          <cell r="I15">
            <v>0</v>
          </cell>
          <cell r="J15">
            <v>0</v>
          </cell>
          <cell r="K15">
            <v>1.06</v>
          </cell>
        </row>
        <row r="16">
          <cell r="A16">
            <v>4</v>
          </cell>
          <cell r="B16" t="str">
            <v>Gia cäng sàõt theïp lanh tä f &lt;= 18</v>
          </cell>
          <cell r="C16" t="str">
            <v>kg</v>
          </cell>
          <cell r="D16">
            <v>210.44000000000003</v>
          </cell>
          <cell r="E16">
            <v>0</v>
          </cell>
          <cell r="F16">
            <v>0</v>
          </cell>
          <cell r="G16">
            <v>0</v>
          </cell>
          <cell r="H16">
            <v>210.44000000000003</v>
          </cell>
          <cell r="I16">
            <v>0</v>
          </cell>
          <cell r="J16">
            <v>0</v>
          </cell>
          <cell r="K16">
            <v>3.01</v>
          </cell>
        </row>
        <row r="17">
          <cell r="A17">
            <v>5</v>
          </cell>
          <cell r="B17" t="str">
            <v>Gia cäng sàõt theïp ä vàng f &lt;= 10</v>
          </cell>
          <cell r="C17" t="str">
            <v>kg</v>
          </cell>
          <cell r="D17">
            <v>17.02</v>
          </cell>
          <cell r="E17">
            <v>17.02</v>
          </cell>
          <cell r="F17">
            <v>0</v>
          </cell>
          <cell r="G17">
            <v>0</v>
          </cell>
          <cell r="H17">
            <v>0</v>
          </cell>
          <cell r="I17">
            <v>0</v>
          </cell>
          <cell r="J17">
            <v>0</v>
          </cell>
          <cell r="K17">
            <v>0.36</v>
          </cell>
        </row>
        <row r="18">
          <cell r="A18">
            <v>6</v>
          </cell>
          <cell r="B18" t="str">
            <v>Gia cäng sàõt theïp dáöm f &lt;= 18</v>
          </cell>
          <cell r="C18" t="str">
            <v>kg</v>
          </cell>
          <cell r="D18">
            <v>929.33</v>
          </cell>
          <cell r="E18">
            <v>0</v>
          </cell>
          <cell r="F18">
            <v>0</v>
          </cell>
          <cell r="G18">
            <v>0</v>
          </cell>
          <cell r="H18">
            <v>337.78999999999996</v>
          </cell>
          <cell r="I18">
            <v>415.08</v>
          </cell>
          <cell r="J18">
            <v>176.46</v>
          </cell>
          <cell r="K18">
            <v>13.27</v>
          </cell>
        </row>
        <row r="19">
          <cell r="A19">
            <v>7</v>
          </cell>
          <cell r="B19" t="str">
            <v>Gia cäng sàõt theïp dáöm f &lt;= 10</v>
          </cell>
          <cell r="C19" t="str">
            <v>kg</v>
          </cell>
          <cell r="D19">
            <v>139.24</v>
          </cell>
          <cell r="E19">
            <v>139.24</v>
          </cell>
          <cell r="F19">
            <v>0</v>
          </cell>
          <cell r="G19">
            <v>0</v>
          </cell>
          <cell r="H19">
            <v>0</v>
          </cell>
          <cell r="I19">
            <v>0</v>
          </cell>
          <cell r="J19">
            <v>0</v>
          </cell>
          <cell r="K19">
            <v>2.98</v>
          </cell>
        </row>
        <row r="20">
          <cell r="B20" t="str">
            <v>III. TRÁÖN + MAÏI NHAÌ :</v>
          </cell>
          <cell r="C20">
            <v>0</v>
          </cell>
          <cell r="D20">
            <v>0</v>
          </cell>
          <cell r="E20">
            <v>199.06</v>
          </cell>
          <cell r="F20">
            <v>183.28</v>
          </cell>
          <cell r="G20">
            <v>0</v>
          </cell>
          <cell r="H20">
            <v>52.21</v>
          </cell>
          <cell r="I20">
            <v>0</v>
          </cell>
          <cell r="J20">
            <v>0</v>
          </cell>
          <cell r="K20">
            <v>10.02</v>
          </cell>
        </row>
        <row r="21">
          <cell r="A21">
            <v>1</v>
          </cell>
          <cell r="B21" t="str">
            <v xml:space="preserve">Gia cäng sàõt theïp saìn maïi , sã nä f &lt;= 10 </v>
          </cell>
          <cell r="C21" t="str">
            <v>kg</v>
          </cell>
          <cell r="D21">
            <v>416.59000000000003</v>
          </cell>
          <cell r="E21">
            <v>182.55</v>
          </cell>
          <cell r="F21">
            <v>183.28</v>
          </cell>
          <cell r="G21">
            <v>0</v>
          </cell>
          <cell r="H21">
            <v>0</v>
          </cell>
          <cell r="I21">
            <v>0</v>
          </cell>
          <cell r="J21">
            <v>0</v>
          </cell>
          <cell r="K21">
            <v>8.92</v>
          </cell>
        </row>
        <row r="22">
          <cell r="A22">
            <v>2</v>
          </cell>
          <cell r="B22" t="str">
            <v>Gia cäng sàõt theïp lam ngang f &lt;= 18</v>
          </cell>
          <cell r="C22" t="str">
            <v>kg</v>
          </cell>
          <cell r="D22">
            <v>52.21</v>
          </cell>
          <cell r="E22">
            <v>0</v>
          </cell>
          <cell r="F22">
            <v>0</v>
          </cell>
          <cell r="G22">
            <v>0</v>
          </cell>
          <cell r="H22">
            <v>52.21</v>
          </cell>
          <cell r="I22">
            <v>0</v>
          </cell>
          <cell r="J22">
            <v>0</v>
          </cell>
          <cell r="K22">
            <v>0.75</v>
          </cell>
        </row>
        <row r="23">
          <cell r="A23">
            <v>3</v>
          </cell>
          <cell r="B23" t="str">
            <v>Gia cäng sàõt theïp lam ngang f &lt;= 10</v>
          </cell>
          <cell r="C23" t="str">
            <v>kg</v>
          </cell>
          <cell r="D23">
            <v>16.509999999999998</v>
          </cell>
          <cell r="E23">
            <v>16.509999999999998</v>
          </cell>
          <cell r="F23">
            <v>0</v>
          </cell>
          <cell r="G23">
            <v>0</v>
          </cell>
          <cell r="H23">
            <v>0</v>
          </cell>
          <cell r="I23">
            <v>0</v>
          </cell>
          <cell r="J23">
            <v>0</v>
          </cell>
          <cell r="K23">
            <v>0.35</v>
          </cell>
        </row>
        <row r="24">
          <cell r="B24" t="str">
            <v>IV. KHU VÃÛ SINH - BÃØ TÆÛ HOAÛI - BÃÚP - HÄÚ GA :</v>
          </cell>
          <cell r="C24">
            <v>0</v>
          </cell>
          <cell r="D24">
            <v>0</v>
          </cell>
          <cell r="E24">
            <v>99.4</v>
          </cell>
          <cell r="F24">
            <v>0</v>
          </cell>
          <cell r="G24">
            <v>0</v>
          </cell>
          <cell r="H24">
            <v>0</v>
          </cell>
          <cell r="I24">
            <v>0</v>
          </cell>
          <cell r="J24">
            <v>0</v>
          </cell>
          <cell r="K24">
            <v>2.12</v>
          </cell>
        </row>
        <row r="25">
          <cell r="A25">
            <v>1</v>
          </cell>
          <cell r="B25" t="str">
            <v>Gia cäng sàõt theïp táúm âan f &lt;= 10</v>
          </cell>
          <cell r="C25" t="str">
            <v>kg</v>
          </cell>
          <cell r="D25">
            <v>61.849999999999994</v>
          </cell>
          <cell r="E25">
            <v>61.849999999999994</v>
          </cell>
          <cell r="F25">
            <v>0</v>
          </cell>
          <cell r="G25">
            <v>0</v>
          </cell>
          <cell r="H25">
            <v>0</v>
          </cell>
          <cell r="I25">
            <v>0</v>
          </cell>
          <cell r="J25">
            <v>0</v>
          </cell>
          <cell r="K25">
            <v>1.32</v>
          </cell>
        </row>
        <row r="26">
          <cell r="B26" t="str">
            <v xml:space="preserve">c, Bãúp : </v>
          </cell>
          <cell r="C26">
            <v>0</v>
          </cell>
        </row>
        <row r="27">
          <cell r="A27">
            <v>1</v>
          </cell>
          <cell r="B27" t="str">
            <v>Gia cäng sàõt theïp bãû bãúp f &lt;= 10</v>
          </cell>
          <cell r="C27" t="str">
            <v>kg</v>
          </cell>
          <cell r="D27">
            <v>18.899999999999999</v>
          </cell>
          <cell r="E27">
            <v>18.899999999999999</v>
          </cell>
          <cell r="F27">
            <v>0</v>
          </cell>
          <cell r="G27">
            <v>0</v>
          </cell>
          <cell r="H27">
            <v>0</v>
          </cell>
          <cell r="I27">
            <v>0</v>
          </cell>
          <cell r="J27">
            <v>0</v>
          </cell>
          <cell r="K27">
            <v>0.4</v>
          </cell>
        </row>
        <row r="28">
          <cell r="B28" t="str">
            <v>d, Häú ga :</v>
          </cell>
          <cell r="C28">
            <v>0</v>
          </cell>
        </row>
        <row r="29">
          <cell r="A29">
            <v>1</v>
          </cell>
          <cell r="B29" t="str">
            <v>Gia cäng sàõt theïp táúm âan f &lt;= 10</v>
          </cell>
          <cell r="C29" t="str">
            <v>kg</v>
          </cell>
          <cell r="D29">
            <v>18.649999999999999</v>
          </cell>
          <cell r="E29">
            <v>18.649999999999999</v>
          </cell>
          <cell r="F29">
            <v>0</v>
          </cell>
          <cell r="G29">
            <v>0</v>
          </cell>
          <cell r="H29">
            <v>0</v>
          </cell>
          <cell r="I29">
            <v>0</v>
          </cell>
          <cell r="J29">
            <v>0</v>
          </cell>
          <cell r="K29">
            <v>0.4</v>
          </cell>
        </row>
        <row r="30">
          <cell r="B30" t="str">
            <v xml:space="preserve">V. THAÏP NÆÅÏC </v>
          </cell>
          <cell r="C30">
            <v>0</v>
          </cell>
          <cell r="D30">
            <v>0</v>
          </cell>
          <cell r="E30">
            <v>194.42</v>
          </cell>
          <cell r="F30">
            <v>0</v>
          </cell>
          <cell r="G30">
            <v>0</v>
          </cell>
          <cell r="H30">
            <v>218.31</v>
          </cell>
          <cell r="I30">
            <v>31.46</v>
          </cell>
          <cell r="J30">
            <v>286.93</v>
          </cell>
          <cell r="K30">
            <v>11.830000000000002</v>
          </cell>
        </row>
        <row r="31">
          <cell r="A31">
            <v>1</v>
          </cell>
          <cell r="B31" t="str">
            <v>Gia cäng sàõt theïp moïng cäüt f &lt;= 10</v>
          </cell>
          <cell r="C31" t="str">
            <v>kg</v>
          </cell>
          <cell r="D31">
            <v>25.57</v>
          </cell>
          <cell r="E31">
            <v>25.57</v>
          </cell>
          <cell r="F31">
            <v>0</v>
          </cell>
          <cell r="G31">
            <v>0</v>
          </cell>
          <cell r="H31">
            <v>0</v>
          </cell>
          <cell r="I31">
            <v>0</v>
          </cell>
          <cell r="J31">
            <v>0</v>
          </cell>
          <cell r="K31">
            <v>0.55000000000000004</v>
          </cell>
        </row>
        <row r="32">
          <cell r="A32">
            <v>2</v>
          </cell>
          <cell r="B32" t="str">
            <v>Gia cäng sàõt theïp moïng cäüt f &lt;= 18</v>
          </cell>
          <cell r="C32" t="str">
            <v>kg</v>
          </cell>
          <cell r="D32">
            <v>213.12</v>
          </cell>
          <cell r="E32">
            <v>0</v>
          </cell>
          <cell r="F32">
            <v>0</v>
          </cell>
          <cell r="G32">
            <v>0</v>
          </cell>
          <cell r="H32">
            <v>139.81</v>
          </cell>
          <cell r="I32">
            <v>0</v>
          </cell>
          <cell r="J32">
            <v>73.31</v>
          </cell>
          <cell r="K32">
            <v>3.04</v>
          </cell>
        </row>
        <row r="33">
          <cell r="A33">
            <v>3</v>
          </cell>
          <cell r="B33" t="str">
            <v>Gia cäng sàõt theïp thaïp næåïc f &lt;= 18</v>
          </cell>
          <cell r="C33" t="str">
            <v>kg</v>
          </cell>
          <cell r="D33">
            <v>323.57999999999993</v>
          </cell>
          <cell r="E33">
            <v>0</v>
          </cell>
          <cell r="F33">
            <v>0</v>
          </cell>
          <cell r="G33">
            <v>0</v>
          </cell>
          <cell r="H33">
            <v>78.5</v>
          </cell>
          <cell r="I33">
            <v>31.46</v>
          </cell>
          <cell r="J33">
            <v>213.62</v>
          </cell>
          <cell r="K33">
            <v>4.62</v>
          </cell>
        </row>
        <row r="34">
          <cell r="A34">
            <v>4</v>
          </cell>
          <cell r="B34" t="str">
            <v>Gia cäng sàõt theïp thaïp næåïc f &lt;= 10</v>
          </cell>
          <cell r="C34" t="str">
            <v>kg</v>
          </cell>
          <cell r="D34">
            <v>168.85</v>
          </cell>
          <cell r="E34">
            <v>168.85</v>
          </cell>
          <cell r="F34">
            <v>0</v>
          </cell>
          <cell r="G34">
            <v>0</v>
          </cell>
          <cell r="H34">
            <v>0</v>
          </cell>
          <cell r="I34">
            <v>0</v>
          </cell>
          <cell r="J34">
            <v>0</v>
          </cell>
          <cell r="K34">
            <v>3.62</v>
          </cell>
        </row>
        <row r="35">
          <cell r="B35" t="str">
            <v xml:space="preserve">VIII. HAÌNG RAÌO - CÄØNG NGOÎ </v>
          </cell>
          <cell r="C35">
            <v>0</v>
          </cell>
          <cell r="D35">
            <v>0</v>
          </cell>
          <cell r="E35">
            <v>45.02</v>
          </cell>
          <cell r="F35">
            <v>0</v>
          </cell>
          <cell r="G35">
            <v>192.5</v>
          </cell>
          <cell r="H35">
            <v>0</v>
          </cell>
          <cell r="I35">
            <v>0</v>
          </cell>
          <cell r="J35">
            <v>0</v>
          </cell>
          <cell r="K35">
            <v>5.09</v>
          </cell>
        </row>
        <row r="36">
          <cell r="B36" t="str">
            <v>2, tæåìng raìo :</v>
          </cell>
          <cell r="C36">
            <v>0</v>
          </cell>
        </row>
        <row r="37">
          <cell r="A37">
            <v>1</v>
          </cell>
          <cell r="B37" t="str">
            <v>Gia cäng sàõt theïp cäüt f &lt;= 10</v>
          </cell>
          <cell r="C37" t="str">
            <v>kg</v>
          </cell>
          <cell r="D37">
            <v>237.52</v>
          </cell>
          <cell r="E37">
            <v>45.02</v>
          </cell>
          <cell r="F37">
            <v>0</v>
          </cell>
          <cell r="G37">
            <v>192.5</v>
          </cell>
          <cell r="H37">
            <v>0</v>
          </cell>
          <cell r="I37">
            <v>0</v>
          </cell>
          <cell r="J37">
            <v>0</v>
          </cell>
          <cell r="K37">
            <v>5.09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sheetData sheetId="205"/>
      <sheetData sheetId="206"/>
      <sheetData sheetId="207"/>
      <sheetData sheetId="208"/>
      <sheetData sheetId="209"/>
      <sheetData sheetId="210"/>
      <sheetData sheetId="21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sheetData sheetId="244"/>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sheetData sheetId="254" refreshError="1"/>
      <sheetData sheetId="255"/>
      <sheetData sheetId="256" refreshError="1"/>
      <sheetData sheetId="257" refreshError="1"/>
      <sheetData sheetId="258" refreshError="1"/>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sheetData sheetId="349" refreshError="1"/>
      <sheetData sheetId="350" refreshError="1"/>
      <sheetData sheetId="351" refreshError="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sheetData sheetId="552"/>
      <sheetData sheetId="553"/>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sheetData sheetId="563" refreshError="1"/>
      <sheetData sheetId="564"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ing"/>
      <sheetName val="Check F-F"/>
      <sheetName val="Check G-G"/>
      <sheetName val="Loading (2)"/>
      <sheetName val="XXXXXXXX"/>
      <sheetName val="000000000000"/>
      <sheetName val="00000000"/>
      <sheetName val="XXXXXXX0"/>
      <sheetName val="XL4Poppy"/>
      <sheetName val="duyetI-I"/>
      <sheetName val="TH3"/>
      <sheetName val="NLuc"/>
      <sheetName val="Abutment"/>
      <sheetName val="cxac"/>
      <sheetName val="tinhbe"/>
      <sheetName val="soliªu"/>
      <sheetName val="ptdg "/>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c"/>
      <sheetName val="tra-vat-lieu"/>
      <sheetName val="PTDG(gia tri cu)"/>
      <sheetName val="PTDG (phan dieu chinh)"/>
      <sheetName val="dtct_GD1 (tong hop)"/>
      <sheetName val="dtct_GD1 (phan dieu chinh tang)"/>
      <sheetName val="dtct_GD1 (phan dieu chinh giam"/>
      <sheetName val="GTXL(P dieu chinh tang)"/>
      <sheetName val="GTXL(P dieu chinh giam)"/>
      <sheetName val="THGD1(P dieu chinh)"/>
      <sheetName val="THGD1(P dieu chinh) (2)"/>
      <sheetName val="kstk"/>
      <sheetName val="Sheet2"/>
      <sheetName val="Sheet1"/>
      <sheetName val="dtct_GD1"/>
      <sheetName val="GTXL. "/>
      <sheetName val="THGD1"/>
      <sheetName val="Tra_bang"/>
      <sheetName val="CPkhaithacdat"/>
      <sheetName val="DGKSKTTC"/>
      <sheetName val="DgiaksatDHC4,"/>
      <sheetName val="dongia"/>
      <sheetName val="dgGPMB"/>
      <sheetName val="KSGPMB"/>
      <sheetName val="DGKSKTTC (2)"/>
      <sheetName val="kstk (2)"/>
      <sheetName val="dongia (2)"/>
      <sheetName val="giaithich"/>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goc"/>
      <sheetName val="tra-vat-lieu"/>
      <sheetName val="CVC"/>
      <sheetName val="ptdg "/>
      <sheetName val="Duong-tk"/>
      <sheetName val="THd-tk"/>
      <sheetName val="ptke"/>
      <sheetName val="tonghop-tk"/>
      <sheetName val="Sheet1"/>
      <sheetName val="Duong-tc"/>
      <sheetName val="TH-tc"/>
      <sheetName val="dtke-tc"/>
      <sheetName val="THk-tc"/>
      <sheetName val="THop-TC"/>
      <sheetName val="Congty"/>
      <sheetName val="VPPN"/>
      <sheetName val="XN74"/>
      <sheetName val="XN54"/>
      <sheetName val="XN33"/>
      <sheetName val="NK96"/>
      <sheetName val="XL4Test5"/>
      <sheetName val="tra_vat_lieu"/>
      <sheetName val="[Duong272-287.xls恴¼iagoc"/>
      <sheetName val="gvl"/>
      <sheetName val="S(eet1"/>
      <sheetName val="Tra_bang"/>
      <sheetName val="[Duong272-287.xls?¼iagoc"/>
      <sheetName val="TinhToan"/>
      <sheetName val="ptdg"/>
      <sheetName val="ESTI."/>
      <sheetName val="DI-ESTI"/>
      <sheetName val="Bu_vat_lieu"/>
      <sheetName val="Thuc thanh"/>
      <sheetName val="DT-Dcv"/>
      <sheetName val="_Duong272-287.xls恴¼iagoc"/>
      <sheetName val="_Duong272-287.xls_¼iagoc"/>
      <sheetName val="BANGTRA"/>
      <sheetName val="_Duong272-287.xls?¼iagoc"/>
      <sheetName val="NKCHUNG"/>
      <sheetName val="ma-pt"/>
      <sheetName val="ptdg_"/>
      <sheetName val="DS-Thuong 6T dau"/>
      <sheetName val="Loading"/>
      <sheetName val="sat"/>
      <sheetName val="ptvt"/>
      <sheetName val="Sheet3"/>
      <sheetName val="HH THANG 07-2007"/>
      <sheetName val="LUONG"/>
      <sheetName val="00000000"/>
      <sheetName val="10000000"/>
      <sheetName val="20000000"/>
      <sheetName val="30000000"/>
      <sheetName val="40000000"/>
      <sheetName val="50000000"/>
      <sheetName val="60000000"/>
      <sheetName val="70000000"/>
      <sheetName val="80000000"/>
      <sheetName val="90000000"/>
      <sheetName val="a0000000"/>
      <sheetName val="b0000000"/>
      <sheetName val="c0000000"/>
      <sheetName val="d0000000"/>
      <sheetName val="e0000000"/>
      <sheetName val="f0000000"/>
      <sheetName val="g0000000"/>
      <sheetName val="h0000000"/>
      <sheetName val="i0000000"/>
      <sheetName val="j0000000"/>
      <sheetName val="k0000000"/>
      <sheetName val="l0000000"/>
      <sheetName val="m0000000"/>
      <sheetName val="n0000000"/>
      <sheetName val="p0000000"/>
      <sheetName val="o0000000"/>
      <sheetName val="q0000000"/>
      <sheetName val="r0000000"/>
      <sheetName val="s0000000"/>
      <sheetName val="t0000000"/>
      <sheetName val="u0000000"/>
      <sheetName val="v0000000"/>
      <sheetName val="000000000000"/>
      <sheetName val="100000000000"/>
      <sheetName val="w0000000"/>
      <sheetName val="Tro giup"/>
      <sheetName val="Sheet2"/>
      <sheetName val="NK94"/>
      <sheetName val="DL"/>
      <sheetName val="khung ten TD"/>
      <sheetName val="TT"/>
    </sheetNames>
    <sheetDataSet>
      <sheetData sheetId="0"/>
      <sheetData sheetId="1" refreshError="1">
        <row r="4">
          <cell r="B4" t="str">
            <v>c</v>
          </cell>
          <cell r="C4" t="str">
            <v>C¸t vµng</v>
          </cell>
          <cell r="D4" t="str">
            <v>m3</v>
          </cell>
          <cell r="E4">
            <v>111095.39999999998</v>
          </cell>
        </row>
        <row r="5">
          <cell r="B5" t="str">
            <v>x</v>
          </cell>
          <cell r="C5" t="str">
            <v>Xim¨ng PC-300</v>
          </cell>
          <cell r="D5" t="str">
            <v>kg</v>
          </cell>
          <cell r="E5">
            <v>857.43961904761898</v>
          </cell>
        </row>
        <row r="6">
          <cell r="B6" t="str">
            <v>nc</v>
          </cell>
          <cell r="C6" t="str">
            <v>N­íc</v>
          </cell>
          <cell r="D6" t="str">
            <v>LÝt</v>
          </cell>
          <cell r="E6">
            <v>4</v>
          </cell>
        </row>
        <row r="7">
          <cell r="B7" t="str">
            <v>nu</v>
          </cell>
          <cell r="C7" t="str">
            <v>N­íc</v>
          </cell>
          <cell r="D7" t="str">
            <v>LÝt</v>
          </cell>
          <cell r="E7">
            <v>4</v>
          </cell>
        </row>
        <row r="8">
          <cell r="B8" t="str">
            <v>btn</v>
          </cell>
          <cell r="C8" t="str">
            <v>Bªt«ng nhùa</v>
          </cell>
          <cell r="D8" t="str">
            <v xml:space="preserve">TÊn </v>
          </cell>
        </row>
        <row r="9">
          <cell r="B9" t="str">
            <v>#</v>
          </cell>
          <cell r="C9" t="str">
            <v>VËt liÖu kh¸c</v>
          </cell>
          <cell r="D9" t="str">
            <v>%</v>
          </cell>
        </row>
        <row r="10">
          <cell r="B10">
            <v>4</v>
          </cell>
          <cell r="C10" t="str">
            <v>§¸ d¨m 4x6</v>
          </cell>
          <cell r="D10" t="str">
            <v>m3</v>
          </cell>
          <cell r="E10">
            <v>116732.40714285713</v>
          </cell>
        </row>
        <row r="11">
          <cell r="B11" t="str">
            <v>n</v>
          </cell>
          <cell r="C11" t="str">
            <v>Nhùa ®­êng</v>
          </cell>
          <cell r="D11" t="str">
            <v>kg</v>
          </cell>
          <cell r="E11">
            <v>3448.667904761905</v>
          </cell>
        </row>
        <row r="12">
          <cell r="B12">
            <v>1</v>
          </cell>
          <cell r="C12" t="str">
            <v>§¸ d¨m 1x2</v>
          </cell>
          <cell r="D12" t="str">
            <v>m3</v>
          </cell>
          <cell r="E12">
            <v>175526.1714285714</v>
          </cell>
        </row>
        <row r="13">
          <cell r="B13" t="str">
            <v>cpdd1</v>
          </cell>
          <cell r="C13" t="str">
            <v>CÊp phèi ®¸ d¨m</v>
          </cell>
          <cell r="D13" t="str">
            <v>m3</v>
          </cell>
          <cell r="E13">
            <v>162135.8142857143</v>
          </cell>
        </row>
        <row r="14">
          <cell r="B14" t="str">
            <v>cpdd2</v>
          </cell>
          <cell r="C14" t="str">
            <v>CÊp phèi ®¸ d¨m</v>
          </cell>
          <cell r="D14" t="str">
            <v>m3</v>
          </cell>
          <cell r="E14">
            <v>152612.00476190477</v>
          </cell>
        </row>
        <row r="15">
          <cell r="B15" t="str">
            <v>dmz</v>
          </cell>
          <cell r="C15" t="str">
            <v>DÇu Mazut</v>
          </cell>
          <cell r="D15" t="str">
            <v>kg</v>
          </cell>
          <cell r="E15">
            <v>4500</v>
          </cell>
        </row>
        <row r="16">
          <cell r="B16" t="str">
            <v>cpdd</v>
          </cell>
          <cell r="C16" t="str">
            <v>CÊp phèi ®¸ d¨m</v>
          </cell>
          <cell r="D16" t="str">
            <v>m3</v>
          </cell>
          <cell r="E16">
            <v>162135.8142857143</v>
          </cell>
        </row>
        <row r="17">
          <cell r="B17" t="str">
            <v>cui</v>
          </cell>
          <cell r="C17" t="str">
            <v>Cñi</v>
          </cell>
          <cell r="D17" t="str">
            <v>kg</v>
          </cell>
          <cell r="E17">
            <v>500</v>
          </cell>
        </row>
        <row r="18">
          <cell r="B18" t="str">
            <v>d</v>
          </cell>
          <cell r="C18" t="str">
            <v xml:space="preserve">D©y thÐp </v>
          </cell>
          <cell r="D18" t="str">
            <v>kg</v>
          </cell>
          <cell r="E18">
            <v>6333.333333333333</v>
          </cell>
        </row>
        <row r="19">
          <cell r="B19" t="str">
            <v>dh</v>
          </cell>
          <cell r="C19" t="str">
            <v xml:space="preserve">§¸ héc </v>
          </cell>
          <cell r="D19" t="str">
            <v>m3</v>
          </cell>
          <cell r="E19">
            <v>121678.03095238096</v>
          </cell>
        </row>
        <row r="20">
          <cell r="B20">
            <v>2</v>
          </cell>
          <cell r="C20" t="str">
            <v>§¸ d¨m 2x4</v>
          </cell>
          <cell r="D20" t="str">
            <v>m3</v>
          </cell>
          <cell r="E20">
            <v>171659.62380952376</v>
          </cell>
        </row>
        <row r="21">
          <cell r="B21" t="str">
            <v>tbb</v>
          </cell>
          <cell r="C21" t="str">
            <v>Trô biÓn b¸o</v>
          </cell>
          <cell r="D21" t="str">
            <v>Trô</v>
          </cell>
          <cell r="E21">
            <v>235000</v>
          </cell>
        </row>
        <row r="22">
          <cell r="B22">
            <v>0.5</v>
          </cell>
          <cell r="C22" t="str">
            <v>§¸ d¨m 0,5x1</v>
          </cell>
          <cell r="D22" t="str">
            <v>m3</v>
          </cell>
          <cell r="E22">
            <v>175526.1714285714</v>
          </cell>
        </row>
        <row r="23">
          <cell r="B23" t="str">
            <v>di</v>
          </cell>
          <cell r="C23" t="str">
            <v>§inh</v>
          </cell>
          <cell r="D23" t="str">
            <v>kg</v>
          </cell>
          <cell r="E23">
            <v>6190.4761904761899</v>
          </cell>
        </row>
        <row r="24">
          <cell r="B24" t="str">
            <v>g</v>
          </cell>
          <cell r="C24" t="str">
            <v>Gç v¸n</v>
          </cell>
          <cell r="D24" t="str">
            <v>m3</v>
          </cell>
          <cell r="E24">
            <v>1282553.48</v>
          </cell>
        </row>
        <row r="25">
          <cell r="B25" t="str">
            <v>dn</v>
          </cell>
          <cell r="C25" t="str">
            <v xml:space="preserve">Gç ®µ nÑp </v>
          </cell>
          <cell r="D25" t="str">
            <v>m3</v>
          </cell>
          <cell r="E25">
            <v>1282553.48</v>
          </cell>
        </row>
        <row r="26">
          <cell r="B26" t="str">
            <v>s</v>
          </cell>
          <cell r="C26" t="str">
            <v>S¬n</v>
          </cell>
          <cell r="D26" t="str">
            <v>kg</v>
          </cell>
          <cell r="E26">
            <v>26666.666666666664</v>
          </cell>
        </row>
        <row r="27">
          <cell r="B27" t="str">
            <v>q</v>
          </cell>
          <cell r="C27" t="str">
            <v>Que hµn</v>
          </cell>
          <cell r="D27" t="str">
            <v>kg</v>
          </cell>
          <cell r="E27">
            <v>11428.571428571428</v>
          </cell>
        </row>
        <row r="28">
          <cell r="B28" t="str">
            <v>d12</v>
          </cell>
          <cell r="C28" t="str">
            <v>ThÐp trßn d=12mm</v>
          </cell>
          <cell r="D28" t="str">
            <v>kg</v>
          </cell>
          <cell r="E28">
            <v>4391.0716190476187</v>
          </cell>
        </row>
        <row r="29">
          <cell r="B29" t="str">
            <v>d6</v>
          </cell>
          <cell r="C29" t="str">
            <v>ThÐp trßn d=6mm</v>
          </cell>
          <cell r="D29" t="str">
            <v>kg</v>
          </cell>
          <cell r="E29">
            <v>4724.4049523809517</v>
          </cell>
        </row>
        <row r="30">
          <cell r="B30" t="str">
            <v>bdbtn</v>
          </cell>
          <cell r="C30" t="str">
            <v>Bét ®¸ (7%)</v>
          </cell>
          <cell r="D30" t="str">
            <v>kg</v>
          </cell>
          <cell r="E30">
            <v>500</v>
          </cell>
        </row>
        <row r="31">
          <cell r="B31" t="str">
            <v>d16</v>
          </cell>
          <cell r="C31" t="str">
            <v>ThÐp trßn d=16mm</v>
          </cell>
          <cell r="D31" t="str">
            <v>kg</v>
          </cell>
          <cell r="E31">
            <v>4343.452571428571</v>
          </cell>
        </row>
        <row r="32">
          <cell r="B32" t="str">
            <v>dia</v>
          </cell>
          <cell r="C32" t="str">
            <v xml:space="preserve">§inh ®Üa </v>
          </cell>
          <cell r="D32" t="str">
            <v>C¸i</v>
          </cell>
          <cell r="E32">
            <v>2380.9523809523807</v>
          </cell>
        </row>
        <row r="33">
          <cell r="B33" t="str">
            <v>gc</v>
          </cell>
          <cell r="C33" t="str">
            <v>gç v¸n cÇu c«ng t¸c</v>
          </cell>
          <cell r="D33" t="str">
            <v>m3</v>
          </cell>
          <cell r="E33">
            <v>2147779.84</v>
          </cell>
        </row>
        <row r="34">
          <cell r="B34" t="str">
            <v>gg</v>
          </cell>
          <cell r="C34" t="str">
            <v>Gç chèng</v>
          </cell>
          <cell r="D34" t="str">
            <v>m3</v>
          </cell>
          <cell r="E34">
            <v>2147779.84</v>
          </cell>
        </row>
        <row r="35">
          <cell r="B35" t="str">
            <v>ddap</v>
          </cell>
          <cell r="C35" t="str">
            <v>§Êt ®¾p</v>
          </cell>
          <cell r="D35" t="str">
            <v>m3</v>
          </cell>
          <cell r="E35">
            <v>2500</v>
          </cell>
        </row>
        <row r="36">
          <cell r="B36" t="str">
            <v>bl</v>
          </cell>
          <cell r="C36" t="str">
            <v>Bul«ng</v>
          </cell>
          <cell r="D36" t="str">
            <v>C¸i</v>
          </cell>
          <cell r="E36">
            <v>5000</v>
          </cell>
        </row>
        <row r="37">
          <cell r="B37" t="str">
            <v>vc</v>
          </cell>
          <cell r="C37" t="str">
            <v>V«i côc</v>
          </cell>
          <cell r="D37" t="str">
            <v>kg</v>
          </cell>
          <cell r="E37">
            <v>1000</v>
          </cell>
        </row>
        <row r="38">
          <cell r="B38" t="str">
            <v>bd</v>
          </cell>
          <cell r="C38" t="str">
            <v>Bét ®¸</v>
          </cell>
          <cell r="D38" t="str">
            <v>kg</v>
          </cell>
          <cell r="E38">
            <v>476.19047619047615</v>
          </cell>
        </row>
        <row r="39">
          <cell r="B39" t="str">
            <v>dt</v>
          </cell>
          <cell r="C39" t="str">
            <v>D©y thÐp d=3mm</v>
          </cell>
          <cell r="D39" t="str">
            <v>kg</v>
          </cell>
          <cell r="E39">
            <v>4724.4049523809517</v>
          </cell>
        </row>
        <row r="40">
          <cell r="B40" t="str">
            <v>td</v>
          </cell>
          <cell r="C40" t="str">
            <v>T¨ng ®¬</v>
          </cell>
          <cell r="D40" t="str">
            <v>C¸i</v>
          </cell>
          <cell r="E40">
            <v>10000</v>
          </cell>
        </row>
        <row r="41">
          <cell r="B41" t="str">
            <v>bt</v>
          </cell>
          <cell r="C41" t="str">
            <v>Bao t¶i.</v>
          </cell>
          <cell r="D41" t="str">
            <v>m2</v>
          </cell>
          <cell r="E41">
            <v>3800</v>
          </cell>
        </row>
        <row r="42">
          <cell r="B42" t="str">
            <v>ds</v>
          </cell>
          <cell r="C42" t="str">
            <v>§Êt sÐt dÎo</v>
          </cell>
          <cell r="D42" t="str">
            <v>m3</v>
          </cell>
          <cell r="E42">
            <v>30000</v>
          </cell>
        </row>
        <row r="43">
          <cell r="B43" t="str">
            <v>ph</v>
          </cell>
          <cell r="C43" t="str">
            <v>PhÌn chua</v>
          </cell>
          <cell r="D43" t="str">
            <v>Kg</v>
          </cell>
          <cell r="E43">
            <v>10000</v>
          </cell>
        </row>
        <row r="44">
          <cell r="B44" t="str">
            <v>m16</v>
          </cell>
          <cell r="C44" t="str">
            <v>Bul«ng M16</v>
          </cell>
          <cell r="D44" t="str">
            <v>C¸i</v>
          </cell>
          <cell r="E44">
            <v>2500</v>
          </cell>
        </row>
        <row r="45">
          <cell r="B45" t="str">
            <v>x400</v>
          </cell>
          <cell r="C45" t="str">
            <v>Xim¨ng PC-400</v>
          </cell>
          <cell r="D45" t="str">
            <v>kg</v>
          </cell>
          <cell r="E45">
            <v>871.72533333333331</v>
          </cell>
        </row>
        <row r="46">
          <cell r="B46" t="str">
            <v>d8</v>
          </cell>
          <cell r="C46" t="str">
            <v>ThÐp trßn d=8mm</v>
          </cell>
          <cell r="D46" t="str">
            <v>kg</v>
          </cell>
          <cell r="E46">
            <v>4724.4049523809517</v>
          </cell>
        </row>
        <row r="47">
          <cell r="B47" t="str">
            <v>d10</v>
          </cell>
          <cell r="C47" t="str">
            <v>ThÐp trßn d=10mm</v>
          </cell>
          <cell r="D47" t="str">
            <v>kg</v>
          </cell>
          <cell r="E47">
            <v>4438.6906666666664</v>
          </cell>
        </row>
        <row r="48">
          <cell r="B48" t="str">
            <v>d14</v>
          </cell>
          <cell r="C48" t="str">
            <v>ThÐp trßn d=14mm</v>
          </cell>
          <cell r="D48" t="str">
            <v>kg</v>
          </cell>
          <cell r="E48">
            <v>4391.0716190476187</v>
          </cell>
        </row>
        <row r="49">
          <cell r="B49" t="str">
            <v>gid</v>
          </cell>
          <cell r="C49" t="str">
            <v>GiÊy dÇu</v>
          </cell>
          <cell r="D49" t="str">
            <v>m2</v>
          </cell>
          <cell r="E49">
            <v>7000</v>
          </cell>
        </row>
        <row r="50">
          <cell r="B50" t="str">
            <v>®ay</v>
          </cell>
          <cell r="C50" t="str">
            <v>§ay</v>
          </cell>
          <cell r="D50" t="str">
            <v>kg</v>
          </cell>
          <cell r="E50">
            <v>7000</v>
          </cell>
        </row>
        <row r="51">
          <cell r="B51" t="str">
            <v>xg</v>
          </cell>
          <cell r="C51" t="str">
            <v>X¨ng</v>
          </cell>
          <cell r="D51" t="str">
            <v>kg</v>
          </cell>
          <cell r="E51">
            <v>6440</v>
          </cell>
        </row>
        <row r="52">
          <cell r="B52" t="str">
            <v>«</v>
          </cell>
          <cell r="C52" t="str">
            <v>«xy</v>
          </cell>
          <cell r="D52" t="str">
            <v>chai</v>
          </cell>
          <cell r="E52">
            <v>53000</v>
          </cell>
        </row>
        <row r="53">
          <cell r="B53" t="str">
            <v>th</v>
          </cell>
          <cell r="C53" t="str">
            <v>ThÐp h×nh</v>
          </cell>
          <cell r="D53" t="str">
            <v>kg</v>
          </cell>
          <cell r="E53">
            <v>4629.1668571428563</v>
          </cell>
        </row>
        <row r="54">
          <cell r="B54" t="str">
            <v>t</v>
          </cell>
          <cell r="C54" t="str">
            <v>ThÐp b¶n</v>
          </cell>
          <cell r="D54" t="str">
            <v>kg</v>
          </cell>
          <cell r="E54">
            <v>4629.1668571428563</v>
          </cell>
        </row>
        <row r="55">
          <cell r="B55" t="str">
            <v>d18</v>
          </cell>
          <cell r="C55" t="str">
            <v>ThÐp trßn d=18mm</v>
          </cell>
          <cell r="D55" t="str">
            <v>kg</v>
          </cell>
          <cell r="E55">
            <v>4343.452571428571</v>
          </cell>
        </row>
        <row r="56">
          <cell r="B56" t="str">
            <v>tba</v>
          </cell>
          <cell r="C56" t="str">
            <v>ThÐp b¶n</v>
          </cell>
          <cell r="D56" t="str">
            <v>kg</v>
          </cell>
          <cell r="E56">
            <v>4629.1668571428563</v>
          </cell>
        </row>
        <row r="57">
          <cell r="B57" t="str">
            <v>xb</v>
          </cell>
          <cell r="C57" t="str">
            <v>§¸ x« bå</v>
          </cell>
          <cell r="D57" t="str">
            <v>m3</v>
          </cell>
          <cell r="E57">
            <v>33333.333333333328</v>
          </cell>
        </row>
        <row r="58">
          <cell r="B58" t="str">
            <v>d22</v>
          </cell>
          <cell r="C58" t="str">
            <v>ThÐp trßn d=22mm</v>
          </cell>
          <cell r="D58" t="str">
            <v>kg</v>
          </cell>
          <cell r="E58">
            <v>4343.452571428571</v>
          </cell>
        </row>
        <row r="59">
          <cell r="B59" t="str">
            <v>®</v>
          </cell>
          <cell r="C59" t="str">
            <v>§Êt ®Ìn</v>
          </cell>
          <cell r="D59" t="str">
            <v>kg</v>
          </cell>
          <cell r="E59">
            <v>8600</v>
          </cell>
        </row>
        <row r="60">
          <cell r="B60" t="str">
            <v>a</v>
          </cell>
          <cell r="C60" t="str">
            <v>Axªtylen</v>
          </cell>
          <cell r="D60" t="str">
            <v>Chai</v>
          </cell>
          <cell r="E60">
            <v>140000</v>
          </cell>
        </row>
        <row r="61">
          <cell r="B61" t="str">
            <v>m28</v>
          </cell>
          <cell r="C61" t="str">
            <v>Bul«ng M28x105</v>
          </cell>
          <cell r="D61" t="str">
            <v>C¸i</v>
          </cell>
          <cell r="E61">
            <v>5600</v>
          </cell>
        </row>
        <row r="62">
          <cell r="B62" t="str">
            <v>dau</v>
          </cell>
          <cell r="C62" t="str">
            <v>DÇu b«i tr¬n</v>
          </cell>
          <cell r="D62" t="str">
            <v>kg</v>
          </cell>
          <cell r="E62">
            <v>2500</v>
          </cell>
        </row>
        <row r="63">
          <cell r="B63" t="str">
            <v>pc</v>
          </cell>
          <cell r="C63" t="str">
            <v>PhÌn chua</v>
          </cell>
          <cell r="D63" t="str">
            <v>kg</v>
          </cell>
          <cell r="E63">
            <v>9600</v>
          </cell>
        </row>
        <row r="64">
          <cell r="B64" t="str">
            <v>gmc</v>
          </cell>
          <cell r="C64" t="str">
            <v>Gç mÆt cÇu</v>
          </cell>
          <cell r="D64" t="str">
            <v>m3</v>
          </cell>
          <cell r="E64">
            <v>2148409.84</v>
          </cell>
        </row>
        <row r="65">
          <cell r="B65" t="str">
            <v>cc</v>
          </cell>
          <cell r="C65" t="str">
            <v>C©y chèng</v>
          </cell>
          <cell r="D65" t="str">
            <v>C©y</v>
          </cell>
          <cell r="E65">
            <v>8000</v>
          </cell>
        </row>
        <row r="66">
          <cell r="B66" t="str">
            <v>db</v>
          </cell>
          <cell r="C66" t="str">
            <v>D©y buéc</v>
          </cell>
          <cell r="D66" t="str">
            <v>kg</v>
          </cell>
          <cell r="E66">
            <v>6045.454545454545</v>
          </cell>
        </row>
        <row r="67">
          <cell r="B67" t="str">
            <v>d20</v>
          </cell>
          <cell r="C67" t="str">
            <v>ThÐp trßn d=20mm</v>
          </cell>
          <cell r="D67" t="str">
            <v>kg</v>
          </cell>
          <cell r="E67">
            <v>4343.452571428571</v>
          </cell>
        </row>
        <row r="68">
          <cell r="B68" t="str">
            <v>d25</v>
          </cell>
          <cell r="C68" t="str">
            <v>ThÐp trßn d=25mm</v>
          </cell>
          <cell r="D68" t="str">
            <v>kg</v>
          </cell>
          <cell r="E68">
            <v>4343.452571428571</v>
          </cell>
        </row>
        <row r="69">
          <cell r="B69" t="str">
            <v>0.5btn</v>
          </cell>
          <cell r="C69" t="str">
            <v>§¸ 0,5x1 (20%)</v>
          </cell>
          <cell r="D69" t="str">
            <v>m3</v>
          </cell>
          <cell r="E69">
            <v>159647.84761904762</v>
          </cell>
        </row>
        <row r="70">
          <cell r="B70" t="str">
            <v>1btn</v>
          </cell>
          <cell r="C70" t="str">
            <v>§¸ 1x2 (30%)</v>
          </cell>
          <cell r="D70" t="str">
            <v>m3</v>
          </cell>
          <cell r="E70">
            <v>159647.84761904762</v>
          </cell>
        </row>
        <row r="71">
          <cell r="B71" t="str">
            <v>cbtn</v>
          </cell>
          <cell r="C71" t="str">
            <v>C¸t (43%)</v>
          </cell>
          <cell r="D71" t="str">
            <v>m3</v>
          </cell>
          <cell r="E71">
            <v>91545.333333333314</v>
          </cell>
        </row>
        <row r="72">
          <cell r="B72" t="str">
            <v>nbtn</v>
          </cell>
          <cell r="C72" t="str">
            <v>Nhùa (5,8%)</v>
          </cell>
          <cell r="D72" t="str">
            <v>kg</v>
          </cell>
          <cell r="E72">
            <v>3431.3915238095237</v>
          </cell>
        </row>
        <row r="73">
          <cell r="B73" t="str">
            <v>#p</v>
          </cell>
          <cell r="C73" t="str">
            <v>VËt liÖu phô</v>
          </cell>
          <cell r="D73" t="str">
            <v>%</v>
          </cell>
        </row>
        <row r="74">
          <cell r="B74" t="str">
            <v>&gt;18</v>
          </cell>
          <cell r="C74" t="str">
            <v>ThÐp trßn d&gt;18mm</v>
          </cell>
          <cell r="D74" t="str">
            <v>kg</v>
          </cell>
        </row>
        <row r="75">
          <cell r="B75" t="str">
            <v>dmn</v>
          </cell>
          <cell r="C75" t="str">
            <v>§¸ m¹t (18%)</v>
          </cell>
          <cell r="D75" t="str">
            <v>m3</v>
          </cell>
        </row>
        <row r="76">
          <cell r="B76" t="str">
            <v>am</v>
          </cell>
          <cell r="C76" t="str">
            <v>§¸ d¨m</v>
          </cell>
          <cell r="D76" t="str">
            <v>m3</v>
          </cell>
        </row>
        <row r="77">
          <cell r="B77" t="str">
            <v>dm</v>
          </cell>
          <cell r="C77" t="str">
            <v>§¸ m¹t</v>
          </cell>
          <cell r="D77" t="str">
            <v>m3</v>
          </cell>
        </row>
        <row r="78">
          <cell r="B78" t="str">
            <v>ddtc</v>
          </cell>
          <cell r="C78" t="str">
            <v>§¸ d¨m tiªu chuÈn</v>
          </cell>
          <cell r="D78" t="str">
            <v>m3</v>
          </cell>
        </row>
        <row r="79">
          <cell r="B79" t="str">
            <v>dhc</v>
          </cell>
          <cell r="C79" t="str">
            <v>§Êt h÷u c¬</v>
          </cell>
          <cell r="D79" t="str">
            <v>m3</v>
          </cell>
        </row>
        <row r="80">
          <cell r="B80" t="str">
            <v>dg</v>
          </cell>
          <cell r="C80" t="str">
            <v>§inh ®­êng</v>
          </cell>
          <cell r="D80" t="str">
            <v>C¸i</v>
          </cell>
        </row>
        <row r="81">
          <cell r="B81" t="str">
            <v>cr</v>
          </cell>
          <cell r="C81" t="str">
            <v>§inh Cr¨mpong</v>
          </cell>
          <cell r="D81" t="str">
            <v>C¸i</v>
          </cell>
          <cell r="E81">
            <v>2500</v>
          </cell>
        </row>
        <row r="82">
          <cell r="B82" t="str">
            <v>m20</v>
          </cell>
          <cell r="C82" t="str">
            <v>Bul«ng M20</v>
          </cell>
          <cell r="D82" t="str">
            <v>C¸i</v>
          </cell>
          <cell r="E82">
            <v>5000</v>
          </cell>
        </row>
        <row r="83">
          <cell r="B83" t="str">
            <v>cgo</v>
          </cell>
          <cell r="C83" t="str">
            <v>Cäc gç d=8-10cm</v>
          </cell>
          <cell r="D83" t="str">
            <v>m</v>
          </cell>
        </row>
        <row r="84">
          <cell r="B84" t="str">
            <v>ctre</v>
          </cell>
          <cell r="C84" t="str">
            <v>Cäc tre</v>
          </cell>
          <cell r="D84" t="str">
            <v>m</v>
          </cell>
        </row>
        <row r="85">
          <cell r="B85" t="str">
            <v>ct</v>
          </cell>
          <cell r="C85" t="str">
            <v>Cèt thÐp</v>
          </cell>
          <cell r="D85" t="str">
            <v>kg</v>
          </cell>
        </row>
        <row r="86">
          <cell r="B86" t="str">
            <v>day</v>
          </cell>
          <cell r="C86" t="str">
            <v>D©y</v>
          </cell>
          <cell r="D86" t="str">
            <v>kg</v>
          </cell>
        </row>
        <row r="87">
          <cell r="B87" t="str">
            <v>o</v>
          </cell>
          <cell r="C87" t="str">
            <v>èng ®æ d=300</v>
          </cell>
          <cell r="D87" t="str">
            <v xml:space="preserve">m </v>
          </cell>
        </row>
        <row r="88">
          <cell r="B88" t="str">
            <v>o60</v>
          </cell>
          <cell r="C88" t="str">
            <v>èng d=60cm; L=4m</v>
          </cell>
          <cell r="D88" t="str">
            <v>èng</v>
          </cell>
        </row>
        <row r="89">
          <cell r="B89" t="str">
            <v>o100</v>
          </cell>
          <cell r="C89" t="str">
            <v>èng d=100cm; L=1m</v>
          </cell>
          <cell r="D89" t="str">
            <v>m</v>
          </cell>
        </row>
        <row r="90">
          <cell r="B90" t="str">
            <v>on</v>
          </cell>
          <cell r="C90" t="str">
            <v>èng nèi</v>
          </cell>
          <cell r="D90" t="str">
            <v>m</v>
          </cell>
        </row>
        <row r="91">
          <cell r="B91" t="str">
            <v>ot</v>
          </cell>
          <cell r="C91" t="str">
            <v>èng thÐp luån c¸p</v>
          </cell>
          <cell r="D91" t="str">
            <v>m</v>
          </cell>
        </row>
        <row r="92">
          <cell r="B92" t="str">
            <v>g25x25</v>
          </cell>
          <cell r="C92" t="str">
            <v>G¹ch 25x25</v>
          </cell>
          <cell r="D92" t="str">
            <v>Viªn</v>
          </cell>
        </row>
        <row r="93">
          <cell r="B93" t="str">
            <v>go</v>
          </cell>
          <cell r="C93" t="str">
            <v>G¹ch èng 10x10x20</v>
          </cell>
          <cell r="D93" t="str">
            <v>viªn</v>
          </cell>
        </row>
        <row r="94">
          <cell r="B94" t="str">
            <v>gt</v>
          </cell>
          <cell r="C94" t="str">
            <v xml:space="preserve">G¹ch thÎ </v>
          </cell>
          <cell r="D94" t="str">
            <v>viªn</v>
          </cell>
        </row>
        <row r="95">
          <cell r="B95" t="str">
            <v>gk</v>
          </cell>
          <cell r="C95" t="str">
            <v>Gç kª</v>
          </cell>
          <cell r="D95" t="str">
            <v>m3</v>
          </cell>
          <cell r="E95">
            <v>2148409.84</v>
          </cell>
        </row>
        <row r="96">
          <cell r="B96" t="str">
            <v>gd</v>
          </cell>
          <cell r="C96" t="str">
            <v>Gç lµm khe co gian</v>
          </cell>
          <cell r="D96" t="str">
            <v>m3</v>
          </cell>
        </row>
        <row r="97">
          <cell r="B97" t="str">
            <v>ll</v>
          </cell>
          <cell r="C97" t="str">
            <v>LËp l¸ch</v>
          </cell>
          <cell r="D97" t="str">
            <v xml:space="preserve">bé </v>
          </cell>
          <cell r="E97">
            <v>200000</v>
          </cell>
        </row>
        <row r="98">
          <cell r="B98" t="str">
            <v>lc</v>
          </cell>
          <cell r="C98" t="str">
            <v>L­ìi c­a s¾t</v>
          </cell>
          <cell r="D98" t="str">
            <v>C¸i</v>
          </cell>
        </row>
        <row r="99">
          <cell r="B99" t="str">
            <v>lt</v>
          </cell>
          <cell r="C99" t="str">
            <v>L­íi thÐp ®Þnh vÞ</v>
          </cell>
          <cell r="D99" t="str">
            <v>kg</v>
          </cell>
        </row>
        <row r="100">
          <cell r="B100" t="str">
            <v>nt</v>
          </cell>
          <cell r="C100" t="str">
            <v>Nhò t­¬ng 60% nhùa</v>
          </cell>
          <cell r="D100" t="str">
            <v>Kg</v>
          </cell>
        </row>
        <row r="101">
          <cell r="B101" t="str">
            <v>r</v>
          </cell>
          <cell r="C101" t="str">
            <v>Ray</v>
          </cell>
          <cell r="D101" t="str">
            <v>kg</v>
          </cell>
          <cell r="E101">
            <v>4500</v>
          </cell>
        </row>
        <row r="102">
          <cell r="B102" t="str">
            <v>tv</v>
          </cell>
          <cell r="C102" t="str">
            <v>Tµ vÑt gç (14x20x180)</v>
          </cell>
          <cell r="D102" t="str">
            <v>thanh</v>
          </cell>
          <cell r="E102">
            <v>108248.10393600001</v>
          </cell>
        </row>
        <row r="103">
          <cell r="B103" t="str">
            <v>gcn</v>
          </cell>
          <cell r="C103" t="str">
            <v>Gç chång nÒ (14x18x140)</v>
          </cell>
          <cell r="D103" t="str">
            <v>thanh</v>
          </cell>
          <cell r="E103">
            <v>108248.10393600001</v>
          </cell>
        </row>
        <row r="104">
          <cell r="B104" t="str">
            <v>tg</v>
          </cell>
          <cell r="C104" t="str">
            <v>ThÐp gãc</v>
          </cell>
          <cell r="D104" t="str">
            <v>kg</v>
          </cell>
        </row>
        <row r="105">
          <cell r="B105" t="str">
            <v>i</v>
          </cell>
          <cell r="C105" t="str">
            <v>ThÐp I</v>
          </cell>
          <cell r="D105" t="str">
            <v>kg</v>
          </cell>
        </row>
        <row r="106">
          <cell r="B106" t="str">
            <v>tr</v>
          </cell>
          <cell r="C106" t="str">
            <v>ThÐp trßn</v>
          </cell>
          <cell r="D106" t="str">
            <v>kg</v>
          </cell>
          <cell r="E106">
            <v>4724.4049523809517</v>
          </cell>
        </row>
        <row r="107">
          <cell r="B107">
            <v>10</v>
          </cell>
          <cell r="C107" t="str">
            <v>ThÐp trßn d&lt;=10mm</v>
          </cell>
          <cell r="D107" t="str">
            <v>kg</v>
          </cell>
        </row>
        <row r="108">
          <cell r="B108" t="str">
            <v>t4-6</v>
          </cell>
          <cell r="C108" t="str">
            <v>ThÐp trßn d=4-6mm</v>
          </cell>
          <cell r="D108" t="str">
            <v>kg</v>
          </cell>
        </row>
        <row r="109">
          <cell r="B109" t="str">
            <v>d4</v>
          </cell>
          <cell r="C109" t="str">
            <v>ThÐp trßn d=4mm</v>
          </cell>
          <cell r="D109" t="str">
            <v>kg</v>
          </cell>
        </row>
        <row r="110">
          <cell r="B110" t="str">
            <v>&gt;10</v>
          </cell>
          <cell r="C110" t="str">
            <v>ThÐp trßn d&gt;10mm</v>
          </cell>
          <cell r="D110" t="str">
            <v>kg</v>
          </cell>
        </row>
        <row r="111">
          <cell r="B111" t="str">
            <v>vl</v>
          </cell>
          <cell r="C111" t="str">
            <v>V÷a lãt</v>
          </cell>
          <cell r="D111" t="str">
            <v>m3</v>
          </cell>
        </row>
        <row r="112">
          <cell r="B112" t="str">
            <v>vu</v>
          </cell>
          <cell r="C112" t="str">
            <v>V÷a M</v>
          </cell>
          <cell r="D112" t="str">
            <v>m3</v>
          </cell>
        </row>
        <row r="113">
          <cell r="B113" t="str">
            <v>bbcn</v>
          </cell>
          <cell r="C113" t="str">
            <v>BiÓn b¸o tªn cÇu</v>
          </cell>
          <cell r="D113" t="str">
            <v>C¸i</v>
          </cell>
          <cell r="E113">
            <v>450000</v>
          </cell>
        </row>
        <row r="114">
          <cell r="B114" t="str">
            <v>vmm</v>
          </cell>
          <cell r="C114" t="str">
            <v xml:space="preserve">V÷a miÕt m¹ch </v>
          </cell>
          <cell r="D114" t="str">
            <v>m3</v>
          </cell>
        </row>
        <row r="115">
          <cell r="B115" t="str">
            <v>xmt</v>
          </cell>
          <cell r="C115" t="str">
            <v>Xim¨ng tr¾ng</v>
          </cell>
          <cell r="D115" t="str">
            <v>kg</v>
          </cell>
        </row>
        <row r="116">
          <cell r="B116" t="str">
            <v>Tra nh©n c«ng</v>
          </cell>
          <cell r="C116">
            <v>0</v>
          </cell>
          <cell r="D116">
            <v>0</v>
          </cell>
          <cell r="E116" t="str">
            <v>§­êng</v>
          </cell>
        </row>
        <row r="117">
          <cell r="B117">
            <v>2.5</v>
          </cell>
          <cell r="C117" t="str">
            <v>Nh©n c«ng bËc 2,5/7</v>
          </cell>
          <cell r="D117" t="str">
            <v xml:space="preserve">C«ng </v>
          </cell>
          <cell r="E117">
            <v>12517.48</v>
          </cell>
        </row>
        <row r="118">
          <cell r="B118">
            <v>2.7</v>
          </cell>
          <cell r="C118" t="str">
            <v>Nh©n c«ng bËc 2,7/7</v>
          </cell>
          <cell r="D118" t="str">
            <v xml:space="preserve">C«ng </v>
          </cell>
          <cell r="E118">
            <v>12754.74</v>
          </cell>
        </row>
        <row r="119">
          <cell r="B119">
            <v>3</v>
          </cell>
          <cell r="C119" t="str">
            <v>Nh©n c«ng bËc 3,0/7</v>
          </cell>
          <cell r="D119" t="str">
            <v xml:space="preserve">C«ng </v>
          </cell>
          <cell r="E119">
            <v>13110.65</v>
          </cell>
        </row>
        <row r="120">
          <cell r="B120">
            <v>3.2</v>
          </cell>
          <cell r="C120" t="str">
            <v>Nh©n c«ng bËc 3,2/7</v>
          </cell>
          <cell r="D120" t="str">
            <v xml:space="preserve">C«ng </v>
          </cell>
          <cell r="E120">
            <v>13389.78</v>
          </cell>
        </row>
        <row r="121">
          <cell r="B121">
            <v>3.5</v>
          </cell>
          <cell r="C121" t="str">
            <v>Nh©n c«ng bËc 3,5/7</v>
          </cell>
          <cell r="D121" t="str">
            <v xml:space="preserve">C«ng </v>
          </cell>
          <cell r="E121">
            <v>13808.49</v>
          </cell>
        </row>
        <row r="122">
          <cell r="B122">
            <v>3.7</v>
          </cell>
          <cell r="C122" t="str">
            <v>Nh©n c«ng bËc 3,7/7</v>
          </cell>
          <cell r="D122" t="str">
            <v xml:space="preserve">C«ng </v>
          </cell>
          <cell r="E122">
            <v>14087.63</v>
          </cell>
        </row>
        <row r="123">
          <cell r="B123" t="str">
            <v>n4</v>
          </cell>
          <cell r="C123" t="str">
            <v>Nh©n c«ng bËc 4,0/7</v>
          </cell>
          <cell r="D123" t="str">
            <v xml:space="preserve">C«ng </v>
          </cell>
          <cell r="E123">
            <v>14506.34</v>
          </cell>
        </row>
        <row r="124">
          <cell r="B124">
            <v>4.5</v>
          </cell>
          <cell r="C124" t="str">
            <v>Nh©n c«ng bËc 4,5/7</v>
          </cell>
          <cell r="D124" t="str">
            <v xml:space="preserve">C«ng </v>
          </cell>
          <cell r="E124">
            <v>15936.92</v>
          </cell>
        </row>
        <row r="125">
          <cell r="E125" t="str">
            <v>CÇu cèng</v>
          </cell>
        </row>
        <row r="126">
          <cell r="B126" t="str">
            <v>2,5c</v>
          </cell>
          <cell r="C126" t="str">
            <v>Nh©n c«ng bËc 2,5/7</v>
          </cell>
          <cell r="D126" t="str">
            <v xml:space="preserve">C«ng </v>
          </cell>
          <cell r="E126">
            <v>13215.32</v>
          </cell>
        </row>
        <row r="127">
          <cell r="B127" t="str">
            <v>2,7c</v>
          </cell>
          <cell r="C127" t="str">
            <v>Nh©n c«ng bËc 2,7/7</v>
          </cell>
          <cell r="D127" t="str">
            <v xml:space="preserve">C«ng </v>
          </cell>
          <cell r="E127">
            <v>13480.5</v>
          </cell>
        </row>
        <row r="128">
          <cell r="B128" t="str">
            <v>3c</v>
          </cell>
          <cell r="C128" t="str">
            <v>Nh©n c«ng bËc 3,0/7</v>
          </cell>
          <cell r="D128" t="str">
            <v xml:space="preserve">C«ng </v>
          </cell>
          <cell r="E128">
            <v>13878.28</v>
          </cell>
        </row>
        <row r="129">
          <cell r="B129" t="str">
            <v>3,2c</v>
          </cell>
          <cell r="C129" t="str">
            <v>Nh©n c«ng bËc 3,2/7</v>
          </cell>
          <cell r="D129" t="str">
            <v xml:space="preserve">C«ng </v>
          </cell>
          <cell r="E129">
            <v>14171.37</v>
          </cell>
        </row>
        <row r="130">
          <cell r="B130" t="str">
            <v>3,5c</v>
          </cell>
          <cell r="C130" t="str">
            <v>Nh©n c«ng bËc 3,5/7</v>
          </cell>
          <cell r="D130" t="str">
            <v xml:space="preserve">C«ng </v>
          </cell>
          <cell r="E130">
            <v>14611.02</v>
          </cell>
        </row>
        <row r="131">
          <cell r="B131" t="str">
            <v>3,7c</v>
          </cell>
          <cell r="C131" t="str">
            <v>Nh©n c«ng bËc 3,7/7</v>
          </cell>
          <cell r="D131" t="str">
            <v xml:space="preserve">C«ng </v>
          </cell>
          <cell r="E131">
            <v>14904.11</v>
          </cell>
        </row>
        <row r="132">
          <cell r="B132" t="str">
            <v>4c</v>
          </cell>
          <cell r="C132" t="str">
            <v>Nh©n c«ng bËc 4,0/7</v>
          </cell>
          <cell r="D132" t="str">
            <v xml:space="preserve">C«ng </v>
          </cell>
          <cell r="E132">
            <v>15343.75</v>
          </cell>
        </row>
        <row r="133">
          <cell r="B133" t="str">
            <v>4,5c</v>
          </cell>
          <cell r="C133" t="str">
            <v>Nh©n c«ng bËc 4,5/7</v>
          </cell>
          <cell r="D133" t="str">
            <v xml:space="preserve">C«ng </v>
          </cell>
          <cell r="E133">
            <v>16913.91</v>
          </cell>
        </row>
        <row r="135">
          <cell r="B135" t="str">
            <v>TRA MAÏY TC</v>
          </cell>
        </row>
        <row r="136">
          <cell r="B136" t="str">
            <v>bv</v>
          </cell>
          <cell r="C136" t="str">
            <v>B¬m v÷a XM</v>
          </cell>
          <cell r="D136" t="str">
            <v>Ca</v>
          </cell>
          <cell r="E136">
            <v>125828</v>
          </cell>
        </row>
        <row r="137">
          <cell r="B137" t="str">
            <v>mr50</v>
          </cell>
          <cell r="C137" t="str">
            <v>M¸y r¶I 50-60m3/h</v>
          </cell>
          <cell r="D137" t="str">
            <v>Ca</v>
          </cell>
          <cell r="E137">
            <v>1177680</v>
          </cell>
        </row>
        <row r="138">
          <cell r="B138" t="str">
            <v>c10t</v>
          </cell>
          <cell r="C138" t="str">
            <v>CÈu 10T</v>
          </cell>
          <cell r="D138" t="str">
            <v>Ca</v>
          </cell>
          <cell r="E138">
            <v>615511</v>
          </cell>
        </row>
        <row r="139">
          <cell r="B139" t="str">
            <v>c5t</v>
          </cell>
          <cell r="C139" t="str">
            <v>CÈu 5T</v>
          </cell>
          <cell r="D139" t="str">
            <v>Ca</v>
          </cell>
          <cell r="E139">
            <v>292034</v>
          </cell>
        </row>
        <row r="140">
          <cell r="B140" t="str">
            <v>c16t</v>
          </cell>
          <cell r="C140" t="str">
            <v>CÈu 16T</v>
          </cell>
          <cell r="D140" t="str">
            <v>Ca</v>
          </cell>
          <cell r="E140">
            <v>823425</v>
          </cell>
        </row>
        <row r="141">
          <cell r="B141" t="str">
            <v>c25T</v>
          </cell>
          <cell r="C141" t="str">
            <v>CÈu 25T</v>
          </cell>
          <cell r="D141" t="str">
            <v>Ca</v>
          </cell>
          <cell r="E141">
            <v>1148366</v>
          </cell>
        </row>
        <row r="142">
          <cell r="B142" t="str">
            <v>50t</v>
          </cell>
          <cell r="C142" t="str">
            <v>CÈu xÝch 50T</v>
          </cell>
          <cell r="D142" t="str">
            <v>Ca</v>
          </cell>
          <cell r="E142">
            <v>1639226</v>
          </cell>
        </row>
        <row r="143">
          <cell r="B143" t="str">
            <v>k250</v>
          </cell>
          <cell r="C143" t="str">
            <v>KÝch 250T</v>
          </cell>
          <cell r="D143" t="str">
            <v>Ca</v>
          </cell>
          <cell r="E143">
            <v>86813</v>
          </cell>
        </row>
        <row r="144">
          <cell r="B144" t="str">
            <v>k500</v>
          </cell>
          <cell r="C144" t="str">
            <v>KÝch 500T</v>
          </cell>
          <cell r="D144" t="str">
            <v>Ca</v>
          </cell>
          <cell r="E144">
            <v>102248</v>
          </cell>
        </row>
        <row r="145">
          <cell r="B145" t="str">
            <v>db1</v>
          </cell>
          <cell r="C145" t="str">
            <v>M¸y ®Çm bµn 1KW</v>
          </cell>
          <cell r="D145" t="str">
            <v>Ca</v>
          </cell>
          <cell r="E145">
            <v>32525</v>
          </cell>
        </row>
        <row r="146">
          <cell r="B146" t="str">
            <v>b75</v>
          </cell>
          <cell r="C146" t="str">
            <v>M¸y b¬m n­íc 75CV</v>
          </cell>
          <cell r="D146" t="str">
            <v>Ca</v>
          </cell>
          <cell r="E146">
            <v>466499</v>
          </cell>
        </row>
        <row r="147">
          <cell r="B147" t="str">
            <v>b20</v>
          </cell>
          <cell r="C147" t="str">
            <v>M¸y b¬m n­íc 20CV</v>
          </cell>
          <cell r="D147" t="str">
            <v>Ca</v>
          </cell>
          <cell r="E147">
            <v>140009</v>
          </cell>
        </row>
        <row r="148">
          <cell r="B148" t="str">
            <v>cg</v>
          </cell>
          <cell r="C148" t="str">
            <v>M¸y c¾t èng</v>
          </cell>
          <cell r="D148" t="str">
            <v>Ca</v>
          </cell>
          <cell r="E148">
            <v>46496</v>
          </cell>
        </row>
        <row r="149">
          <cell r="B149" t="str">
            <v>cth</v>
          </cell>
          <cell r="C149" t="str">
            <v>M¸y c¾t thÐp</v>
          </cell>
          <cell r="D149" t="str">
            <v>Ca</v>
          </cell>
          <cell r="E149">
            <v>164322</v>
          </cell>
        </row>
        <row r="150">
          <cell r="B150" t="str">
            <v>cong</v>
          </cell>
          <cell r="C150" t="str">
            <v>M¸y cuèn èng</v>
          </cell>
          <cell r="D150" t="str">
            <v>Ca</v>
          </cell>
          <cell r="E150">
            <v>43589</v>
          </cell>
        </row>
        <row r="151">
          <cell r="B151" t="str">
            <v>h23</v>
          </cell>
          <cell r="C151" t="str">
            <v>M¸y hµn 23KW</v>
          </cell>
          <cell r="D151" t="str">
            <v>Ca</v>
          </cell>
          <cell r="E151">
            <v>77338</v>
          </cell>
        </row>
        <row r="152">
          <cell r="B152" t="str">
            <v>m#</v>
          </cell>
          <cell r="C152" t="str">
            <v>M¸y kh¸c</v>
          </cell>
          <cell r="D152" t="str">
            <v>%</v>
          </cell>
        </row>
        <row r="153">
          <cell r="B153" t="str">
            <v>nk</v>
          </cell>
          <cell r="C153" t="str">
            <v>M¸y nÐn khÝ 10m3/h</v>
          </cell>
          <cell r="D153" t="str">
            <v>Ca</v>
          </cell>
          <cell r="E153">
            <v>28854</v>
          </cell>
        </row>
        <row r="154">
          <cell r="B154" t="str">
            <v>250l</v>
          </cell>
          <cell r="C154" t="str">
            <v>M¸y trén 250l</v>
          </cell>
          <cell r="D154" t="str">
            <v>Ca</v>
          </cell>
          <cell r="E154">
            <v>96272</v>
          </cell>
        </row>
        <row r="155">
          <cell r="B155" t="str">
            <v>80l</v>
          </cell>
          <cell r="C155" t="str">
            <v>M¸y trén v÷a 80l</v>
          </cell>
          <cell r="D155" t="str">
            <v>Ca</v>
          </cell>
          <cell r="E155">
            <v>45294</v>
          </cell>
        </row>
        <row r="156">
          <cell r="B156" t="str">
            <v>vt</v>
          </cell>
          <cell r="C156" t="str">
            <v>M¸y vËn th¨ng 0,8T</v>
          </cell>
          <cell r="D156" t="str">
            <v>Ca</v>
          </cell>
          <cell r="E156">
            <v>54495</v>
          </cell>
        </row>
        <row r="157">
          <cell r="B157" t="str">
            <v>pl3</v>
          </cell>
          <cell r="C157" t="str">
            <v>Pal¨ng xÝch 3T</v>
          </cell>
          <cell r="D157" t="str">
            <v>Ca</v>
          </cell>
          <cell r="E157">
            <v>90447</v>
          </cell>
        </row>
        <row r="158">
          <cell r="B158" t="str">
            <v>200t</v>
          </cell>
          <cell r="C158" t="str">
            <v>Sµ lan 200T</v>
          </cell>
          <cell r="D158" t="str">
            <v>Ca</v>
          </cell>
          <cell r="E158">
            <v>325023</v>
          </cell>
        </row>
        <row r="159">
          <cell r="B159" t="str">
            <v>400t</v>
          </cell>
          <cell r="C159" t="str">
            <v>Sµ lan 400T</v>
          </cell>
          <cell r="D159" t="str">
            <v>Ca</v>
          </cell>
          <cell r="E159">
            <v>670875</v>
          </cell>
        </row>
        <row r="160">
          <cell r="B160" t="str">
            <v>toi5</v>
          </cell>
          <cell r="C160" t="str">
            <v>Têi ®iÖn 5T</v>
          </cell>
          <cell r="D160" t="str">
            <v>Ca</v>
          </cell>
          <cell r="E160">
            <v>70440</v>
          </cell>
        </row>
        <row r="161">
          <cell r="B161" t="str">
            <v>150cv</v>
          </cell>
          <cell r="C161" t="str">
            <v>Tµu kÐo 150cv</v>
          </cell>
          <cell r="D161" t="str">
            <v>Ca</v>
          </cell>
          <cell r="E161">
            <v>775474</v>
          </cell>
        </row>
        <row r="162">
          <cell r="B162" t="str">
            <v>ld</v>
          </cell>
          <cell r="C162" t="str">
            <v>Xe lao dÇm</v>
          </cell>
          <cell r="D162" t="str">
            <v>Ca</v>
          </cell>
          <cell r="E162">
            <v>2382049</v>
          </cell>
        </row>
        <row r="163">
          <cell r="B163" t="str">
            <v>mu110</v>
          </cell>
          <cell r="C163" t="str">
            <v>M¸y ñi 110cv</v>
          </cell>
          <cell r="D163" t="str">
            <v>Ca</v>
          </cell>
          <cell r="E163">
            <v>669348</v>
          </cell>
        </row>
        <row r="164">
          <cell r="B164" t="str">
            <v>ms110</v>
          </cell>
          <cell r="C164" t="str">
            <v>M¸y san 110cv</v>
          </cell>
          <cell r="D164" t="str">
            <v>Ca</v>
          </cell>
          <cell r="E164">
            <v>584271</v>
          </cell>
        </row>
        <row r="165">
          <cell r="B165" t="str">
            <v>dbl25</v>
          </cell>
          <cell r="C165" t="str">
            <v>§Çm b¸nh lèp 25T</v>
          </cell>
          <cell r="D165" t="str">
            <v>Ca</v>
          </cell>
          <cell r="E165">
            <v>505651</v>
          </cell>
        </row>
        <row r="166">
          <cell r="B166" t="str">
            <v>ottn5</v>
          </cell>
          <cell r="C166" t="str">
            <v>¤t« t­íi n­íc 5m3</v>
          </cell>
          <cell r="D166" t="str">
            <v>Ca</v>
          </cell>
          <cell r="E166">
            <v>343052</v>
          </cell>
        </row>
        <row r="167">
          <cell r="B167" t="str">
            <v>md25</v>
          </cell>
          <cell r="C167" t="str">
            <v>M¸y ®Çm 25T</v>
          </cell>
          <cell r="D167" t="str">
            <v>Ca</v>
          </cell>
          <cell r="E167">
            <v>505651</v>
          </cell>
        </row>
        <row r="168">
          <cell r="B168" t="str">
            <v>md9</v>
          </cell>
          <cell r="C168" t="str">
            <v>M¸y ®Çm 9T</v>
          </cell>
          <cell r="D168" t="str">
            <v>Ca</v>
          </cell>
          <cell r="E168">
            <v>443844</v>
          </cell>
        </row>
        <row r="169">
          <cell r="B169" t="str">
            <v>mr</v>
          </cell>
          <cell r="C169" t="str">
            <v>M¸y r¶i 20T/h</v>
          </cell>
          <cell r="D169" t="str">
            <v>Ca</v>
          </cell>
          <cell r="E169">
            <v>643252</v>
          </cell>
        </row>
        <row r="170">
          <cell r="B170" t="str">
            <v>l10</v>
          </cell>
          <cell r="C170" t="str">
            <v>Lu 10T</v>
          </cell>
          <cell r="D170" t="str">
            <v>Ca</v>
          </cell>
          <cell r="E170">
            <v>288922</v>
          </cell>
        </row>
        <row r="171">
          <cell r="B171" t="str">
            <v>l8.5</v>
          </cell>
          <cell r="C171" t="str">
            <v>M¸y lu 8.5T</v>
          </cell>
          <cell r="D171" t="str">
            <v>Ca</v>
          </cell>
          <cell r="E171">
            <v>252823</v>
          </cell>
        </row>
        <row r="172">
          <cell r="B172" t="str">
            <v>lbl16</v>
          </cell>
          <cell r="C172" t="str">
            <v>Lu b¸nh lèp 16T</v>
          </cell>
          <cell r="D172" t="str">
            <v>Ca</v>
          </cell>
          <cell r="E172">
            <v>432053</v>
          </cell>
        </row>
        <row r="173">
          <cell r="B173" t="str">
            <v>tt20-25</v>
          </cell>
          <cell r="C173" t="str">
            <v>Tr¹m trén 20-25T/h</v>
          </cell>
          <cell r="D173" t="str">
            <v>Ca</v>
          </cell>
          <cell r="E173">
            <v>5156262</v>
          </cell>
        </row>
        <row r="174">
          <cell r="B174" t="str">
            <v>mx0.6</v>
          </cell>
          <cell r="C174" t="str">
            <v>M¸y xóc 0,6m3</v>
          </cell>
          <cell r="D174" t="str">
            <v>Ca</v>
          </cell>
          <cell r="E174">
            <v>469958</v>
          </cell>
        </row>
        <row r="175">
          <cell r="B175" t="str">
            <v>mx1,25</v>
          </cell>
          <cell r="C175" t="str">
            <v>M¸y xóc 1,25m3</v>
          </cell>
          <cell r="D175" t="str">
            <v>Ca</v>
          </cell>
          <cell r="E175">
            <v>713258</v>
          </cell>
        </row>
        <row r="176">
          <cell r="B176" t="str">
            <v>lr25</v>
          </cell>
          <cell r="C176" t="str">
            <v>Lu rung 25T</v>
          </cell>
          <cell r="D176" t="str">
            <v>Ca</v>
          </cell>
          <cell r="E176">
            <v>928648</v>
          </cell>
        </row>
        <row r="177">
          <cell r="B177" t="str">
            <v>ottn7t</v>
          </cell>
          <cell r="C177" t="str">
            <v>¤t« t­íi nhùa 7T</v>
          </cell>
          <cell r="D177" t="str">
            <v>Ca</v>
          </cell>
          <cell r="E177">
            <v>745096</v>
          </cell>
        </row>
        <row r="178">
          <cell r="B178" t="str">
            <v>ot7t</v>
          </cell>
          <cell r="C178" t="str">
            <v>¤t« tù ®æ 7T</v>
          </cell>
          <cell r="D178" t="str">
            <v>Ca</v>
          </cell>
          <cell r="E178">
            <v>444551</v>
          </cell>
        </row>
        <row r="179">
          <cell r="B179" t="str">
            <v>ot10t</v>
          </cell>
          <cell r="C179" t="str">
            <v>¤t« tù ®æ 10T</v>
          </cell>
          <cell r="D179" t="str">
            <v>Ca</v>
          </cell>
          <cell r="E179">
            <v>525740</v>
          </cell>
        </row>
        <row r="180">
          <cell r="B180" t="str">
            <v>dd</v>
          </cell>
          <cell r="C180" t="str">
            <v>M¸y ®Çm dïi 1,5KW</v>
          </cell>
          <cell r="D180" t="str">
            <v>Ca</v>
          </cell>
          <cell r="E180">
            <v>37456</v>
          </cell>
        </row>
        <row r="181">
          <cell r="B181" t="str">
            <v>cu</v>
          </cell>
          <cell r="C181" t="str">
            <v>M¸y c¾t uèn cèt thÐp</v>
          </cell>
          <cell r="D181" t="str">
            <v>Ca</v>
          </cell>
          <cell r="E181">
            <v>39789</v>
          </cell>
        </row>
        <row r="182">
          <cell r="B182" t="str">
            <v>md&lt;=1,25</v>
          </cell>
          <cell r="C182" t="str">
            <v>M¸y ®µo &lt;=1,25m3</v>
          </cell>
          <cell r="D182" t="str">
            <v>Ca</v>
          </cell>
          <cell r="E182">
            <v>1238930</v>
          </cell>
        </row>
        <row r="183">
          <cell r="B183" t="str">
            <v>md&lt;=0.8</v>
          </cell>
          <cell r="C183" t="str">
            <v>M¸y ®µo &lt;=0,8m3</v>
          </cell>
          <cell r="D183" t="str">
            <v>Ca</v>
          </cell>
          <cell r="E183">
            <v>705849</v>
          </cell>
        </row>
        <row r="184">
          <cell r="B184" t="str">
            <v>nk17</v>
          </cell>
          <cell r="C184" t="str">
            <v>M¸y nÐn khÝ 17m3/h</v>
          </cell>
          <cell r="D184" t="str">
            <v>Ca</v>
          </cell>
          <cell r="E184">
            <v>36644</v>
          </cell>
        </row>
        <row r="185">
          <cell r="B185" t="str">
            <v>mu140</v>
          </cell>
          <cell r="C185" t="str">
            <v>M¸y ñi 140cv</v>
          </cell>
          <cell r="D185" t="str">
            <v>Ca</v>
          </cell>
          <cell r="E185">
            <v>865868</v>
          </cell>
        </row>
        <row r="186">
          <cell r="B186" t="str">
            <v>tt50-60</v>
          </cell>
          <cell r="C186" t="str">
            <v>Tr¹m trén 50-60T/h</v>
          </cell>
          <cell r="D186" t="str">
            <v>Ca</v>
          </cell>
          <cell r="E186">
            <v>8261175</v>
          </cell>
        </row>
        <row r="187">
          <cell r="B187" t="str">
            <v>mkxd</v>
          </cell>
          <cell r="C187" t="str">
            <v>M¸y khoan xoay ®Ëp F 65mm</v>
          </cell>
          <cell r="D187" t="str">
            <v>Ca</v>
          </cell>
          <cell r="E187">
            <v>230707</v>
          </cell>
        </row>
        <row r="188">
          <cell r="B188" t="str">
            <v>mk</v>
          </cell>
          <cell r="C188" t="str">
            <v>M¸y khoan cÇm tay F =42mm</v>
          </cell>
          <cell r="D188" t="str">
            <v>Ca</v>
          </cell>
          <cell r="E188">
            <v>35357</v>
          </cell>
        </row>
        <row r="189">
          <cell r="B189" t="str">
            <v>xdk+m</v>
          </cell>
          <cell r="C189" t="str">
            <v>Xe ®Çu kÐo vµ moãc</v>
          </cell>
          <cell r="D189" t="str">
            <v>Ca</v>
          </cell>
          <cell r="E189">
            <v>582634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 sheetId="85"/>
      <sheetData sheetId="86" refreshError="1"/>
      <sheetData sheetId="87" refreshError="1"/>
      <sheetData sheetId="88"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nh theo noi suy"/>
      <sheetName val="Sheet1"/>
      <sheetName val="Sheet2"/>
      <sheetName val="Sheet3"/>
      <sheetName val="#REF"/>
      <sheetName val="LAM NHA"/>
      <sheetName val="tinhchi phi BQL"/>
      <sheetName val="00000000"/>
      <sheetName val="Tra_bang"/>
      <sheetName val="Temp"/>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nluong"/>
      <sheetName val="CTdongia"/>
      <sheetName val="TN NEW"/>
      <sheetName val="285"/>
      <sheetName val="phangoithau"/>
      <sheetName val="TDT"/>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DG"/>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KL Thao Do"/>
      <sheetName val="00000000"/>
      <sheetName val="Thuc thanh"/>
      <sheetName val="Giai trinh"/>
      <sheetName val="CTNTTH"/>
      <sheetName val="sat"/>
      <sheetName val="ptvt"/>
      <sheetName val="ptdgD"/>
      <sheetName val="LAM NHA"/>
      <sheetName val="DG "/>
      <sheetName val="1111"/>
      <sheetName val="LoaiDay"/>
      <sheetName val="XL4Poppy"/>
      <sheetName val="rebar"/>
      <sheetName val="Tongke"/>
      <sheetName val="Bang chiet tinh TBA"/>
      <sheetName val="chitiet"/>
      <sheetName val="IBASE"/>
      <sheetName val="MTO REV.2(ARMOR)"/>
      <sheetName val="tra-vat-lieu"/>
      <sheetName val="dtxl"/>
      <sheetName val="DATA"/>
      <sheetName val="gVL"/>
      <sheetName val="OFFGRID"/>
      <sheetName val="CT35"/>
      <sheetName val="Don gia"/>
      <sheetName val="Tien Luong"/>
      <sheetName val="CBKC-110"/>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䁔HEP HINH"/>
      <sheetName val="CHITIET VL-NC-TT1p"/>
      <sheetName val="TONGKE3p"/>
      <sheetName val="KH-Q1,Q2,01"/>
      <sheetName val="ESTI."/>
      <sheetName val="DI-ESTI"/>
      <sheetName val="_x0000__x0000__x0000__x0000__x0000__x0000__x0000__x0000_"/>
      <sheetName val="giathanh1"/>
      <sheetName val="Sbq18"/>
      <sheetName val="DGchitiet "/>
      <sheetName val="Tra_bang"/>
      <sheetName val="Q4"/>
      <sheetName val="De Bai"/>
      <sheetName val="ma-pt"/>
      <sheetName val="CHITIET VL-NC"/>
      <sheetName val="Chi tiet"/>
      <sheetName val="KL thanh toan-Xuan Dao"/>
      <sheetName val="khung ten TD"/>
      <sheetName val="KKKKKKKK"/>
      <sheetName val="Pretensioned"/>
      <sheetName val="ctdz35"/>
      <sheetName val="MTL$-INTER"/>
      <sheetName val="5.2 So luong tin hieu"/>
      <sheetName val="6.2. KSCN"/>
      <sheetName val="6.3. PTCN"/>
      <sheetName val="6.7. TKHAM"/>
      <sheetName val="6.8. LTHAM"/>
      <sheetName val="Chiet tinh DG PM"/>
      <sheetName val="Sheet2"/>
      <sheetName val="????????"/>
      <sheetName val="Kieu1"/>
      <sheetName val="Tonghop"/>
      <sheetName val="TinhToan"/>
      <sheetName val="Toan_DA"/>
      <sheetName val=""/>
      <sheetName val="Quantity"/>
      <sheetName val="Box-Girder"/>
      <sheetName val="Gia vat tu"/>
      <sheetName val="7770 OBX Matrix"/>
      <sheetName val="TN_NEW"/>
      <sheetName val="CP_CBSX"/>
      <sheetName val="TN_CT"/>
      <sheetName val="VLNCMTC_TN"/>
      <sheetName val="CT_day_dan_su_phu_kien"/>
      <sheetName val="CT_xa_-_tiep_dia"/>
      <sheetName val="THEP_HINH"/>
      <sheetName val="CT_cot"/>
      <sheetName val="Ct_BT_mong"/>
      <sheetName val="K_LUONG_duong_day"/>
      <sheetName val="TH_CTO"/>
      <sheetName val="VL-NC_CTo"/>
      <sheetName val="CT_cong_to"/>
      <sheetName val="KL_CONG_TO"/>
      <sheetName val="VL_DAU_THAU"/>
      <sheetName val="TH_DZ0,4"/>
      <sheetName val="VL-NC_DZ0,4"/>
      <sheetName val="TH_THAO_DO"/>
      <sheetName val="VL-NC-MTC_thao_do"/>
      <sheetName val="CT_THAO_DO"/>
      <sheetName val="KL_Thao_Do"/>
      <sheetName val="Thuc_than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DZ22"/>
      <sheetName val="DZ22"/>
      <sheetName val="Tbi"/>
      <sheetName val="BTTBA"/>
      <sheetName val="HTCS"/>
      <sheetName val="KT"/>
      <sheetName val="TN"/>
      <sheetName val="CLVL"/>
      <sheetName val="Bu tru VL"/>
      <sheetName val="vc"/>
      <sheetName val="THctiet"/>
      <sheetName val="THTT"/>
      <sheetName val="TH (2)"/>
      <sheetName val="bia"/>
      <sheetName val="00000000"/>
      <sheetName val="CTbe tong"/>
      <sheetName val="CTDZ 0.4+cto"/>
      <sheetName val="v聣"/>
      <sheetName val="v?"/>
      <sheetName val="XL4Poppy"/>
      <sheetName val="TT_0,4KV"/>
      <sheetName val="Don gia"/>
      <sheetName val="v_"/>
      <sheetName val="tienluong"/>
      <sheetName val="VL"/>
      <sheetName val="ND"/>
      <sheetName val="sheet12"/>
      <sheetName val="LAM NH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an giao"/>
      <sheetName val="BBNTKLHTGD"/>
      <sheetName val="BBNTKLHTGD (2)"/>
      <sheetName val="Tobia"/>
      <sheetName val="THQT"/>
      <sheetName val="THQTDZ10(GD)"/>
      <sheetName val="THDz 10(22)kV"/>
      <sheetName val="THQT TBA"/>
      <sheetName val="CPhi TBi"/>
      <sheetName val="TH TBA"/>
      <sheetName val="THQTDz0,4"/>
      <sheetName val="THDz0,4(GD)"/>
      <sheetName val="TNDz0,4"/>
      <sheetName val="THDz0,4"/>
      <sheetName val="THQT Cto"/>
      <sheetName val="THCTo"/>
      <sheetName val="TN Cto"/>
      <sheetName val="Ctinh 10kV"/>
      <sheetName val="TNDz10"/>
      <sheetName val="CT TBA"/>
      <sheetName val="TN TBA"/>
      <sheetName val="XL4Poppy"/>
      <sheetName val="TTDZ22"/>
      <sheetName val="tienluong"/>
      <sheetName val="TTTram"/>
      <sheetName val="Summary"/>
      <sheetName val="De Bai"/>
      <sheetName val="ADM"/>
      <sheetName val="ESTI."/>
      <sheetName val="DI-ESTI"/>
      <sheetName val="THCT"/>
      <sheetName val="TH DZ3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ucap"/>
      <sheetName val="nen"/>
      <sheetName val="mat"/>
      <sheetName val="atgt"/>
      <sheetName val="cong"/>
      <sheetName val="vua"/>
      <sheetName val="gVL"/>
      <sheetName val="dtctiet-k86-Bn=21m"/>
      <sheetName val="dt-thop-k86-Bn=21m"/>
      <sheetName val="th-kphi-k86-Bn=21m"/>
      <sheetName val="ctieuXD"/>
      <sheetName val="gpmb"/>
      <sheetName val="dtoan-k85-Bn=21m-2"/>
      <sheetName val="Sheet2"/>
      <sheetName val="dap-k86-Bn=21m"/>
      <sheetName val="dap"/>
      <sheetName val="00000000"/>
      <sheetName val="XL4Poppy"/>
      <sheetName val="tong hop"/>
      <sheetName val="phan tich DG"/>
      <sheetName val="gia vat lieu"/>
      <sheetName val="gia xe may"/>
      <sheetName val="gia nhan cong"/>
      <sheetName val="XL4Test5"/>
      <sheetName val="31-08"/>
      <sheetName val="01-09"/>
      <sheetName val="02-09"/>
      <sheetName val="03-09"/>
      <sheetName val="04-09"/>
      <sheetName val="05-9"/>
      <sheetName val="06-09"/>
      <sheetName val="07-09"/>
      <sheetName val="08-09"/>
      <sheetName val="C47-456"/>
      <sheetName val="C46"/>
      <sheetName val="C47-PII"/>
      <sheetName val="DTCT"/>
      <sheetName val="TD da"/>
      <sheetName val="THKP"/>
      <sheetName val="DTTH"/>
      <sheetName val="PTDG_duong"/>
      <sheetName val="PTDG cau"/>
      <sheetName val="luong"/>
      <sheetName val="TT-06"/>
      <sheetName val="vc"/>
      <sheetName val="Sheet1"/>
      <sheetName val="Sheet3"/>
      <sheetName val="CTLT"/>
      <sheetName val="CTG4"/>
      <sheetName val="KSTK-cu"/>
      <sheetName val="Bang don gia ks-cu"/>
      <sheetName val="th1"/>
      <sheetName val="denbu"/>
      <sheetName val="TB"/>
      <sheetName val="KSTK-BVTC"/>
      <sheetName val="KSTK-BVTC (2)"/>
      <sheetName val="trabang2"/>
      <sheetName val="VCTbi"/>
      <sheetName val="VC-DC-DH"/>
      <sheetName val="XXXXXXXX"/>
      <sheetName val="XXXXXXX0"/>
      <sheetName val="XXXXXXX1"/>
      <sheetName val="tra-vat-lieu"/>
      <sheetName val="ctTBA"/>
      <sheetName val="dtct cong"/>
      <sheetName val="SG"/>
      <sheetName val="DOAM0654CAS"/>
      <sheetName val="hold5"/>
      <sheetName val="hold6"/>
      <sheetName val="SPS"/>
      <sheetName val="KSTK-BVTC (2_x0009_"/>
      <sheetName val="thu"/>
      <sheetName val="THANG01"/>
      <sheetName val="THANG02"/>
      <sheetName val="BDAN&amp;TKEO"/>
      <sheetName val="THANG03 "/>
      <sheetName val="THANG06  (2)"/>
      <sheetName val="THANG04"/>
      <sheetName val="THANG05 "/>
      <sheetName val="THANG06 "/>
      <sheetName val="THANG07"/>
      <sheetName val="THANG08 (2)"/>
      <sheetName val="THANG08"/>
      <sheetName val="THANG09 "/>
      <sheetName val="TKEO&amp;BDAN"/>
      <sheetName val="10000000"/>
      <sheetName val="Tra_bang"/>
      <sheetName val="Ctinh 10kV"/>
      <sheetName val="XL4Popr{"/>
      <sheetName val="MONTHLY MA (VND)"/>
      <sheetName val="KSTK-BVTC (2 "/>
      <sheetName val="TSO_CHUNG"/>
      <sheetName val="MTL$-INTER"/>
      <sheetName val="dt-thop-k86-Rn=21m"/>
      <sheetName val="dt-thop-聫86-Bn=21m"/>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Bang don gia ks-c3_x0000__x0000__x0000__x0000__x0000__x0000__x0000__x0000__x0000__x0000__x0000__x0000__x0000_"/>
      <sheetName val="daq"/>
      <sheetName val="Bang don gia ks-c3?????????????"/>
      <sheetName val="deÿÿu"/>
      <sheetName val="tra_vat_lieu"/>
      <sheetName val="IBASE"/>
      <sheetName val="TVL"/>
      <sheetName val="Bang_don_gia_ks_c3____________2"/>
      <sheetName val="Bang_don_gia_ks_c3____________3"/>
      <sheetName val="CDPS"/>
      <sheetName val="ESTI."/>
      <sheetName val="DI-ESTI"/>
      <sheetName val="Loading"/>
      <sheetName val="Tai khoan"/>
      <sheetName val="Sheet6"/>
      <sheetName val="kl cong"/>
      <sheetName val="clvl"/>
      <sheetName val="ptvl"/>
      <sheetName val="ke"/>
      <sheetName val="dtctiet-k84-Bn=21m"/>
      <sheetName val="uto"/>
      <sheetName val="utoan\"/>
      <sheetName val="utoa"/>
      <sheetName val="utoan\MINH\DU TOAN"/>
      <sheetName val="utoan\M"/>
      <sheetName val="utoan\MINH\DU "/>
      <sheetName val="utoan\MI"/>
      <sheetName val="dtctiet-k86-Bn=2qm"/>
      <sheetName val="Bang don gia ks-c3_____________"/>
      <sheetName val="NHAP"/>
      <sheetName val=""/>
      <sheetName val="KKKKKKKK"/>
      <sheetName val="utoan_"/>
      <sheetName val="utoan_MINH_DU TOAN"/>
      <sheetName val="utoan_M"/>
      <sheetName val="utoan_MINH_DU "/>
      <sheetName val="utoan_MI"/>
      <sheetName val="DT-G2-6"/>
      <sheetName val="Bang don gia ks-c3"/>
      <sheetName val="Input"/>
      <sheetName val="Bang don gia ks-c3_x0000_ 爜_x0008_䟄_x0008__x0000_⑘Ŭ_x0000__x0004__x0000_暴"/>
      <sheetName val="Bang don gia ks-c3_x0000__x0009_爜_x0008_䟄_x0008__x0000_⑘Ŭ_x0000__x0004__x0000_暴"/>
      <sheetName val="Bang_don_gia_ks_c3____________4"/>
      <sheetName val="Bang_don_gia_ks_c3____________5"/>
      <sheetName val="MTO REV.2(ARM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sheetData sheetId="67"/>
      <sheetData sheetId="68"/>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sheetData sheetId="91" refreshError="1"/>
      <sheetData sheetId="92" refreshError="1"/>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sheetData sheetId="117" refreshError="1"/>
      <sheetData sheetId="118"/>
      <sheetData sheetId="119"/>
      <sheetData sheetId="120" refreshError="1"/>
      <sheetData sheetId="121" refreshError="1"/>
      <sheetData sheetId="122" refreshError="1"/>
      <sheetData sheetId="123"/>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refreshError="1"/>
      <sheetData sheetId="136" refreshError="1"/>
      <sheetData sheetId="137" refreshError="1"/>
      <sheetData sheetId="138" refreshError="1"/>
      <sheetData sheetId="139"/>
      <sheetData sheetId="140"/>
      <sheetData sheetId="141" refreshError="1"/>
      <sheetData sheetId="142"/>
      <sheetData sheetId="143" refreshError="1"/>
      <sheetData sheetId="144" refreshError="1"/>
      <sheetData sheetId="145" refreshError="1"/>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i khoan"/>
      <sheetName val="So KT"/>
      <sheetName val="Module2"/>
      <sheetName val="Module1"/>
      <sheetName val="Module3"/>
      <sheetName val="Congty"/>
      <sheetName val="VPPN"/>
      <sheetName val="XN74"/>
      <sheetName val="XN54"/>
      <sheetName val="XN33"/>
      <sheetName val="NK96"/>
      <sheetName val="XL4Test5"/>
      <sheetName val="tong hop"/>
      <sheetName val="phan tich DG"/>
      <sheetName val="gia vat lieu"/>
      <sheetName val="gia xe may"/>
      <sheetName val="gia nhan cong"/>
      <sheetName val="Sheet2"/>
      <sheetName val="Sheet1"/>
      <sheetName val="00000000"/>
      <sheetName val="28-9"/>
      <sheetName val="27-9"/>
      <sheetName val="26-9"/>
      <sheetName val="25-9"/>
      <sheetName val="24-9"/>
      <sheetName val="23-9"/>
      <sheetName val="22-9"/>
      <sheetName val="21-9"/>
      <sheetName val="20-9"/>
      <sheetName val="19-9"/>
      <sheetName val="18-9"/>
      <sheetName val="17-9"/>
      <sheetName val="16-9"/>
      <sheetName val="15-9"/>
      <sheetName val="14-9"/>
      <sheetName val="13-9"/>
      <sheetName val="12-9"/>
      <sheetName val="11-9"/>
      <sheetName val="10-9"/>
      <sheetName val="9-9"/>
      <sheetName val="8-9"/>
      <sheetName val="7-9"/>
      <sheetName val="6-9"/>
      <sheetName val="5-9"/>
      <sheetName val="4-9"/>
      <sheetName val="3-9"/>
      <sheetName val="2-9"/>
      <sheetName val="1-9"/>
      <sheetName val="30-8"/>
      <sheetName val="29-8"/>
      <sheetName val="28-8"/>
      <sheetName val="27-8"/>
      <sheetName val="26-8"/>
      <sheetName val="25-8"/>
      <sheetName val="24-8"/>
      <sheetName val="23-8"/>
      <sheetName val="22-8"/>
      <sheetName val="21-8"/>
      <sheetName val="20-8"/>
      <sheetName val="19-8"/>
      <sheetName val="18-8"/>
      <sheetName val="17-8"/>
      <sheetName val="16-8"/>
      <sheetName val="15-8"/>
      <sheetName val="14-8"/>
      <sheetName val="13-8"/>
      <sheetName val="12-8"/>
      <sheetName val="11-8"/>
      <sheetName val="10-8"/>
      <sheetName val="9-8"/>
      <sheetName val="8-8"/>
      <sheetName val="7-8"/>
      <sheetName val="6-8"/>
      <sheetName val="5-8"/>
      <sheetName val="4-8"/>
      <sheetName val="03-8"/>
      <sheetName val="02-8"/>
      <sheetName val="01-8"/>
      <sheetName val="31-7"/>
      <sheetName val="30-7"/>
      <sheetName val="29-7"/>
      <sheetName val="28-7"/>
      <sheetName val="mau"/>
      <sheetName val="10000000"/>
      <sheetName val="Do Thi Tho M.M (1)"/>
      <sheetName val="Nguyen Van Ly M.M (2)"/>
      <sheetName val="Dinh Van Hai M.M (3)"/>
      <sheetName val="Tran Van Thai  M.M (4) "/>
      <sheetName val="Tran Thi lan  M.M (5) "/>
      <sheetName val="Pham Thi Thin  M.M (6)"/>
      <sheetName val="Pham Thi Thuong  M.M (7)"/>
      <sheetName val="le Thi Thuc  M.M (8)"/>
      <sheetName val="Ngo Van Nhan M.M (9)"/>
      <sheetName val="Le Tat Ve M.M (10)"/>
      <sheetName val="Le Tat Ve M.M (11)"/>
      <sheetName val="Le Thi Nhan M.M (12)"/>
      <sheetName val="Le Thi Nhan 12(2)"/>
      <sheetName val="Doan Van Chin 13(1)"/>
      <sheetName val="Doan Van Chin 13(2)"/>
      <sheetName val="Dinh Van Ranh 14(1)"/>
      <sheetName val="Nguyen Duy Lien 15(2)"/>
      <sheetName val="Le Huu Hanh 16(1)"/>
      <sheetName val="Le Huu Hanh 16(2)"/>
      <sheetName val="Le Tat Ve 17(2)"/>
      <sheetName val="Phung Thi Hien 18(1)"/>
      <sheetName val="Phung Thi Hien 18(2)"/>
      <sheetName val="Ngo Xuan Dap 19(2)"/>
      <sheetName val="Le Huu Hung 20(2)"/>
      <sheetName val="Le Tri An 21(2)"/>
      <sheetName val="Hoang Van Chuong 22(2)"/>
      <sheetName val="Le Thi Ly 23(2)"/>
      <sheetName val="Vu Dinh Tre 24(2)"/>
      <sheetName val="Le Huu Hoa 25(2)"/>
      <sheetName val="Le Tat Ve 26(2)"/>
      <sheetName val="Hoang Thi Binh 27(2)"/>
      <sheetName val="Hoang Thi Binh 28(2)"/>
      <sheetName val="Le Huu Thuy 29(2)"/>
      <sheetName val="Mau moi"/>
      <sheetName val="PV THIEU(2)"/>
      <sheetName val="NTMEN4(1)"/>
      <sheetName val="XL4Poppy"/>
      <sheetName val="400-415.37"/>
      <sheetName val="KL NR2"/>
      <sheetName val="NR2 565 PQ DQ"/>
      <sheetName val="565 DD"/>
      <sheetName val="M2-415.37"/>
      <sheetName val="Cong"/>
      <sheetName val="507 PQ"/>
      <sheetName val="507 DD"/>
      <sheetName val=" Subbase"/>
      <sheetName val="NR2"/>
      <sheetName val="TN"/>
      <sheetName val="ND"/>
      <sheetName val="VL"/>
      <sheetName val="THCP"/>
      <sheetName val="BQT"/>
      <sheetName val="RG"/>
      <sheetName val="Sheet3"/>
      <sheetName val="BCVT"/>
      <sheetName val="BKHD"/>
      <sheetName val="MTL$-INTER"/>
      <sheetName val="GVL"/>
      <sheetName val="tienluong"/>
      <sheetName val="KQHDKD"/>
      <sheetName val="KHOI_DONG"/>
      <sheetName val="Inctiettk"/>
      <sheetName val="cd taikhoan"/>
      <sheetName val="NK_CHUNG"/>
      <sheetName val="CD_PSINH"/>
      <sheetName val="CDKT"/>
      <sheetName val="MAKHACH"/>
      <sheetName val="TH_CNO"/>
      <sheetName val="NEW-PANEL"/>
      <sheetName val="DOAM0654CAS"/>
      <sheetName val="hold5"/>
      <sheetName val="hold6"/>
      <sheetName val="Phu cap"/>
      <sheetName val="phu cap nam"/>
      <sheetName val="Mau 1 PGD"/>
      <sheetName val="Mau 2PGD"/>
      <sheetName val="Mau 3 PGD"/>
      <sheetName val="mau so 01A"/>
      <sheetName val="mau so 2"/>
      <sheetName val="mau so 3"/>
      <sheetName val="PCCM"/>
      <sheetName val="C/ngty"/>
      <sheetName val=""/>
      <sheetName val="DI-ESTI"/>
      <sheetName val="Phung Thi HIen 18(2_x0009_"/>
      <sheetName val="Le Tri An 2_x0011_(2)"/>
      <sheetName val="H/ang Van Chuong 22(2)"/>
      <sheetName val="Le_x0000_Huu Hoa 25(2)"/>
      <sheetName val="VC"/>
      <sheetName val="chitiet"/>
      <sheetName val="Hoang Van Chuong _x0000_2(2)"/>
      <sheetName val="X_x0000_4Test5"/>
      <sheetName val="sat"/>
      <sheetName val="ptvt"/>
      <sheetName val="DI_ESTI"/>
      <sheetName val="klnd"/>
      <sheetName val="DTmd"/>
      <sheetName val="thnl"/>
      <sheetName val="htxl"/>
      <sheetName val="bvl"/>
      <sheetName val="kpct"/>
      <sheetName val="THKP"/>
      <sheetName val="Phung Thi HIen 18(2 "/>
      <sheetName val="Nguyen Duy Lien ႀ￸(2)"/>
      <sheetName val="TT"/>
      <sheetName val="Le Tat Ve M.M (1ÿÿ"/>
      <sheetName val="Le ThÿÿNhan M.M (12)"/>
      <sheetName val="Le Huu Thuy 2_x0019_(2)"/>
      <sheetName val="ଶᐭ8"/>
      <sheetName val="BTH phi"/>
      <sheetName val="BLT phi"/>
      <sheetName val="phi,le phi"/>
      <sheetName val="Bien Lai TON"/>
      <sheetName val="BCQT "/>
      <sheetName val="Giay di duong"/>
      <sheetName val="BC QT cua tung ap"/>
      <sheetName val="GIAO CHI TIEU THU QUY 07"/>
      <sheetName val="BANG TONG HOP GIAY NOP TIEN"/>
      <sheetName val="Le Thi Ly 23(2_x0009_"/>
      <sheetName val="DG chi tiet"/>
      <sheetName val="LIST"/>
      <sheetName val="SPL4"/>
      <sheetName val="Nguyen Duy Lien ??(2)"/>
      <sheetName val="Le"/>
      <sheetName val="Le?Huu Hoa 25(2)"/>
      <sheetName val="Hoang Van Chuong ?2(2)"/>
      <sheetName val="X?4Test5"/>
      <sheetName val="Tra_bang"/>
      <sheetName val="??8"/>
      <sheetName val="T11,12-2001"/>
      <sheetName val="General"/>
      <sheetName val="XJ74"/>
      <sheetName val="NR2Ƞ565 PQ DQ"/>
      <sheetName val="Truot_nen"/>
      <sheetName val="DD 10KV"/>
      <sheetName val="tra-vat-lieu"/>
      <sheetName val="Hoang Van Chuong "/>
      <sheetName val="X"/>
      <sheetName val="ma_pt"/>
      <sheetName val="CSDL"/>
      <sheetName val="BK"/>
      <sheetName val="PNK"/>
      <sheetName val="PXK"/>
      <sheetName val="PTL"/>
      <sheetName val="NXT"/>
      <sheetName val="STH131"/>
      <sheetName val="MAU PX"/>
      <sheetName val="331"/>
      <sheetName val="Le Thi Nha_x0000__x0000_f_x0000__x0001__x0000__x0000_"/>
      <sheetName val="_x0002__x0000_"/>
      <sheetName val="PTDG"/>
      <sheetName val="C_ngty"/>
      <sheetName val="H_ang Van Chuong 22(2)"/>
      <sheetName val="Nguyen Duy Lien __(2)"/>
      <sheetName val="Le_Huu Hoa 25(2)"/>
      <sheetName val="__8"/>
      <sheetName val="Hoang Van Chuong _2(2)"/>
      <sheetName val="X_4Test5"/>
      <sheetName val="IBASE"/>
      <sheetName val="_x0004_OAM0654CAS"/>
      <sheetName val="Le Heu Hoa 25(2_x0009_"/>
      <sheetName val="Hoang Thi Binh 08(2)"/>
      <sheetName val="Book 1 Summary"/>
      <sheetName val="Pham Thi(Thuong  M.M (7)"/>
      <sheetName val="400-015.37"/>
      <sheetName val="Module#"/>
      <sheetName val="LDC"/>
      <sheetName val="LDB"/>
      <sheetName val="LDA"/>
      <sheetName val="LD"/>
      <sheetName val="THONG KE"/>
      <sheetName val="Pham Thi Thuong  M.M (7i"/>
      <sheetName val="Le Thi Nha"/>
      <sheetName val="Tai_khoan"/>
      <sheetName val="So_KT"/>
      <sheetName val="tong_hop"/>
      <sheetName val="phan_tich_DG"/>
      <sheetName val="gia_vat_lieu"/>
      <sheetName val="gia_xe_may"/>
      <sheetName val="gia_nhan_cong"/>
      <sheetName val="cd_taikhoan"/>
      <sheetName val="Do_Thi_Tho_M_M_(1)"/>
      <sheetName val="Nguyen_Van_Ly_M_M_(2)"/>
      <sheetName val="Dinh_Van_Hai_M_M_(3)"/>
      <sheetName val="Tran_Van_Thai__M_M_(4)_"/>
      <sheetName val="Tran_Thi_lan__M_M_(5)_"/>
      <sheetName val="Pham_Thi_Thin__M_M_(6)"/>
      <sheetName val="Pham_Thi_Thuong__M_M_(7)"/>
      <sheetName val="le_Thi_Thuc__M_M_(8)"/>
      <sheetName val="Ngo_Van_Nhan_M_M_(9)"/>
      <sheetName val="Le_Tat_Ve_M_M_(10)"/>
      <sheetName val="Le_Tat_Ve_M_M_(11)"/>
      <sheetName val="Le_Thi_Nhan_M_M_(12)"/>
      <sheetName val="Le_Thi_Nhan_12(2)"/>
      <sheetName val="Doan_Van_Chin_13(1)"/>
      <sheetName val="Doan_Van_Chin_13(2)"/>
      <sheetName val="Dinh_Van_Ranh_14(1)"/>
      <sheetName val="Nguyen_Duy_Lien_15(2)"/>
      <sheetName val="Le_Huu_Hanh_16(1)"/>
      <sheetName val="Le_Huu_Hanh_16(2)"/>
      <sheetName val="Le_Tat_Ve_17(2)"/>
      <sheetName val="Phung_Thi_Hien_18(1)"/>
      <sheetName val="Phung_Thi_Hien_18(2)"/>
      <sheetName val="Ngo_Xuan_Dap_19(2)"/>
      <sheetName val="Le_Huu_Hung_20(2)"/>
      <sheetName val="Le_Tri_An_21(2)"/>
      <sheetName val="Hoang_Van_Chuong_22(2)"/>
      <sheetName val="Le_Thi_Ly_23(2)"/>
      <sheetName val="Vu_Dinh_Tre_24(2)"/>
      <sheetName val="Le_Huu_Hoa_25(2)"/>
      <sheetName val="Le_Tat_Ve_26(2)"/>
      <sheetName val="Hoang_Thi_Binh_27(2)"/>
      <sheetName val="Hoang_Thi_Binh_28(2)"/>
      <sheetName val="Le_Huu_Thuy_29(2)"/>
      <sheetName val="Mau_moi"/>
      <sheetName val="PV_THIEU(2)"/>
      <sheetName val="400-415_37"/>
      <sheetName val="KL_NR2"/>
      <sheetName val="NR2_565_PQ_DQ"/>
      <sheetName val="565_DD"/>
      <sheetName val="M2-415_37"/>
      <sheetName val="507_PQ"/>
      <sheetName val="507_DD"/>
      <sheetName val="_Subbase"/>
      <sheetName val="Phu_cap"/>
      <sheetName val="phu_cap_nam"/>
      <sheetName val="Mau_1_PGD"/>
      <sheetName val="Mau_2PGD"/>
      <sheetName val="Mau_3_PGD"/>
      <sheetName val="mau_so_01A"/>
      <sheetName val="mau_so_2"/>
      <sheetName val="mau_so_3"/>
      <sheetName val="PR THIEU(2)"/>
      <sheetName val="Girder"/>
      <sheetName val="SOKT-Q3CT"/>
      <sheetName val="13)8"/>
      <sheetName val="MïJule2"/>
      <sheetName val="Le Thi Ly 23(2 "/>
      <sheetName val="Sbq18"/>
      <sheetName val="VL10KV"/>
      <sheetName val="TBA 250"/>
      <sheetName val="VL 0_4KV"/>
      <sheetName val="VLCong to"/>
      <sheetName val="DMTK"/>
      <sheetName val="Sheet26"/>
      <sheetName val="_x0011_3-8"/>
      <sheetName val="KEM NGHIEN GIA CONG"/>
      <sheetName val="Parem"/>
      <sheetName val="ESTI."/>
      <sheetName val="NR2?565 PQ DQ"/>
      <sheetName val="FD"/>
      <sheetName val="GI"/>
      <sheetName val="EE (3)"/>
      <sheetName val="PAVEMENT"/>
      <sheetName val="TRAFFIC"/>
      <sheetName val="Le Heu Hoa 25(2 "/>
      <sheetName val="ctTBA"/>
      <sheetName val="Pham T(i Thuong  M.M (7)"/>
      <sheetName val="Le_x0000_Huu Hanh 16(1)"/>
      <sheetName val="Le Thi_x0000_Nhan M.M (12)"/>
      <sheetName val="Le Thi Nha??f?_x0001_??"/>
      <sheetName val="_x0002_?"/>
      <sheetName val="Chi Tiet"/>
      <sheetName val="tra_vat_lieu"/>
      <sheetName val="nhap theo ngay vao"/>
      <sheetName val="Pham ThiðThuong  M.M (7)"/>
      <sheetName val="Le Tat Ve M.M (19)"/>
      <sheetName val="MTO REV.0"/>
      <sheetName val="hgld5"/>
      <sheetName val="N61"/>
      <sheetName val="MTO REV.2(ARMOR)"/>
      <sheetName val="so chi tiet"/>
      <sheetName val="Loading"/>
      <sheetName val="Solieu"/>
      <sheetName val="SumSBU"/>
      <sheetName val="DANGBAN"/>
      <sheetName val="ptdg "/>
      <sheetName val="ptke"/>
      <sheetName val="NHATKYC"/>
      <sheetName val="Dinh nghia"/>
      <sheetName val="Le Thi Nha?f?_x0001_?"/>
      <sheetName val="DTCT"/>
      <sheetName val="Tables"/>
      <sheetName val="ma-pt"/>
      <sheetName val="28-8_x0000__x0000__x0000__x0000__x0000__x0000__x0000__x0000__x0000__x0000__x0000__x0000_㢈ȣ_x0000__x0004__x0000__x0000__x0000__x0000__x0000__x0000_䴀ȣ_x0000__x0000__x0000_"/>
      <sheetName val="Look_up_table"/>
      <sheetName val="Main"/>
      <sheetName val="Le?Huu Hanh 16(1)"/>
      <sheetName val="Le Thi?Nhan M.M (12)"/>
      <sheetName val="phu_x0000_cap nam"/>
      <sheetName val="Le Thi"/>
      <sheetName val="Le Thi Nha__f__x0001___"/>
      <sheetName val="_x0002__"/>
      <sheetName val="NR2_565 PQ DQ"/>
      <sheetName val="Le Thi Nha_f__x0001__"/>
      <sheetName val="Le_Huu Hanh 16(1)"/>
      <sheetName val="Le Thi_Nhan M.M (12)"/>
      <sheetName val="DULIEU"/>
      <sheetName val="BDMTK"/>
      <sheetName val="SOKTMAY"/>
      <sheetName val="SUMMARY-BILL4"/>
      <sheetName val="Doan Van ࡃhin 13(1)"/>
      <sheetName val="Tai_khoan1"/>
      <sheetName val="So_KT1"/>
      <sheetName val="tong_hop1"/>
      <sheetName val="phan_tich_DG1"/>
      <sheetName val="gia_vat_lieu1"/>
      <sheetName val="gia_xe_may1"/>
      <sheetName val="gia_nhan_cong1"/>
      <sheetName val="Do_Thi_Tho_M_M_(1)1"/>
      <sheetName val="Nguyen_Van_Ly_M_M_(2)1"/>
      <sheetName val="Dinh_Van_Hai_M_M_(3)1"/>
      <sheetName val="Tran_Van_Thai__M_M_(4)_1"/>
      <sheetName val="Tran_Thi_lan__M_M_(5)_1"/>
      <sheetName val="Pham_Thi_Thin__M_M_(6)1"/>
      <sheetName val="Pham_Thi_Thuong__M_M_(7)1"/>
      <sheetName val="le_Thi_Thuc__M_M_(8)1"/>
      <sheetName val="Ngo_Van_Nhan_M_M_(9)1"/>
      <sheetName val="Le_Tat_Ve_M_M_(10)1"/>
      <sheetName val="Le_Tat_Ve_M_M_(11)1"/>
      <sheetName val="Le_Thi_Nhan_M_M_(12)1"/>
      <sheetName val="Le_Thi_Nhan_12(2)1"/>
      <sheetName val="Doan_Van_Chin_13(1)1"/>
      <sheetName val="Doan_Van_Chin_13(2)1"/>
      <sheetName val="Dinh_Van_Ranh_14(1)1"/>
      <sheetName val="Nguyen_Duy_Lien_15(2)1"/>
      <sheetName val="Le_Huu_Hanh_16(1)1"/>
      <sheetName val="Le_Huu_Hanh_16(2)1"/>
      <sheetName val="Le_Tat_Ve_17(2)1"/>
      <sheetName val="Phung_Thi_Hien_18(1)1"/>
      <sheetName val="Phung_Thi_Hien_18(2)1"/>
      <sheetName val="Ngo_Xuan_Dap_19(2)1"/>
      <sheetName val="Le_Huu_Hung_20(2)1"/>
      <sheetName val="Le_Tri_An_21(2)1"/>
      <sheetName val="Hoang_Van_Chuong_22(2)1"/>
      <sheetName val="Le_Thi_Ly_23(2)1"/>
      <sheetName val="Vu_Dinh_Tre_24(2)1"/>
      <sheetName val="Le_Huu_Hoa_25(2)1"/>
      <sheetName val="Le_Tat_Ve_26(2)1"/>
      <sheetName val="Hoang_Thi_Binh_27(2)1"/>
      <sheetName val="Hoang_Thi_Binh_28(2)1"/>
      <sheetName val="Le_Huu_Thuy_29(2)1"/>
      <sheetName val="Mau_moi1"/>
      <sheetName val="PV_THIEU(2)1"/>
      <sheetName val="400-415_371"/>
      <sheetName val="KL_NR21"/>
      <sheetName val="NR2_565_PQ_DQ1"/>
      <sheetName val="565_DD1"/>
      <sheetName val="M2-415_371"/>
      <sheetName val="507_PQ1"/>
      <sheetName val="507_DD1"/>
      <sheetName val="_Subbase1"/>
      <sheetName val="cd_taikhoan1"/>
      <sheetName val="Phu_cap1"/>
      <sheetName val="phu_cap_nam1"/>
      <sheetName val="Mau_1_PGD1"/>
      <sheetName val="Mau_2PGD1"/>
      <sheetName val="Mau_3_PGD1"/>
      <sheetName val="mau_so_01A1"/>
      <sheetName val="mau_so_21"/>
      <sheetName val="mau_so_31"/>
      <sheetName val="Hoang_Van_Chuong_2(2)"/>
      <sheetName val="Phung_Thi_HIen_18(2_1"/>
      <sheetName val="Le_Tri_An_2(2)"/>
      <sheetName val="H/ang_Van_Chuong_22(2)"/>
      <sheetName val="LeHuu_Hoa_25(2)"/>
      <sheetName val="Phung_Thi_HIen_18(2_"/>
      <sheetName val="Nguyen_Duy_Lien_ႀ￸(2)"/>
      <sheetName val="Nguyen_Duy_Lien_??(2)"/>
      <sheetName val="DG_chi_tiet"/>
      <sheetName val="Le?Huu_Hoa_25(2)"/>
      <sheetName val="Le_Huu_Thuy_2(2)"/>
      <sheetName val="BTH_phi"/>
      <sheetName val="BLT_phi"/>
      <sheetName val="phi,le_phi"/>
      <sheetName val="Bien_Lai_TON"/>
      <sheetName val="BCQT_"/>
      <sheetName val="Giay_di_duong"/>
      <sheetName val="BC_QT_cua_tung_ap"/>
      <sheetName val="GIAO_CHI_TIEU_THU_QUY_07"/>
      <sheetName val="BANG_TONG_HOP_GIAY_NOP_TIEN"/>
      <sheetName val="Le_Tat_Ve_M_M_(1ÿÿ"/>
      <sheetName val="Le_ThÿÿNhan_M_M_(12)"/>
      <sheetName val="Le_Thi_Ly_23(2_1"/>
      <sheetName val="Hoang_Van_Chuong_?2(2)"/>
      <sheetName val="H_ang_Van_Chuong_22(2)"/>
      <sheetName val="Hoang_Van_Chuong_"/>
      <sheetName val="MAU_PX"/>
      <sheetName val="KEM_NGHIEN_GIA_CONG"/>
      <sheetName val="NR2Ƞ565_PQ_DQ"/>
      <sheetName val="Nguyen_Duy_Lien___(2)"/>
      <sheetName val="Le_Huu_Hoa_25(2)2"/>
      <sheetName val="Hoang_Van_Chuong__2(2)"/>
      <sheetName val="Le_Thi_Nhaf"/>
      <sheetName val="OAM0654CAS"/>
      <sheetName val="DD_10KV"/>
      <sheetName val="Pham_Thi_Thuong__M_M_(7i"/>
      <sheetName val="3-8"/>
      <sheetName val="Le_Heu_Hoa_25(2_"/>
      <sheetName val="Hoang_Thi_Binh_08(2)"/>
      <sheetName val="THONG_KE"/>
      <sheetName val="PR_THIEU(2)"/>
      <sheetName val="Le_Thi_Nha"/>
      <sheetName val="TBA_250"/>
      <sheetName val="VL_0_4KV"/>
      <sheetName val="VLCong_to"/>
      <sheetName val="Le_Thi_Ly_23(2_"/>
      <sheetName val="Le_Thi_Nha??f???"/>
      <sheetName val="?"/>
      <sheetName val="12KV"/>
      <sheetName val="28-8????????????㢈ȣ?_x0004_??????䴀ȣ???"/>
      <sheetName val="Modulm3"/>
      <sheetName val="LỚP 74 HKI"/>
      <sheetName val="LỚP 74 HKII"/>
      <sheetName val="CẢ NĂM 74 "/>
      <sheetName val="LỚP 75 HKI"/>
      <sheetName val="LỚP 75 HKII"/>
      <sheetName val="CẢ NĂM 75"/>
      <sheetName val="Nhat ky - socai thang 2"/>
      <sheetName val="Sheet7"/>
      <sheetName val="nhat ky so cai thang 1"/>
      <sheetName val="Nhat ky so cai thang3"/>
      <sheetName val="Sheet6"/>
      <sheetName val="Sheet5"/>
      <sheetName val="Sheet4"/>
      <sheetName val="NHATKY"/>
      <sheetName val="?_x0000__x0000_6_x0000__x0000__x0000__x0000__x0000__x0000__x0000__x0000__x0000__x0000__x0000__x0000__x0000__x0000__x0000__x0013_[SOKT-Q3CT."/>
      <sheetName val="Le2_x0000__x0000_ Hoa 25(2)"/>
      <sheetName val="thang1-06"/>
      <sheetName val="thang2-06"/>
      <sheetName val="thang3-06"/>
      <sheetName val="thang4-06"/>
      <sheetName val="Gia thau "/>
      <sheetName val="Le Hue Hanh 16(2)"/>
      <sheetName val="Xuly_DTHU"/>
      <sheetName val="Le _x0002__x0002__x0000__x0000_NîZ_x0000_&quot;_x0000__x0002__x0000_"/>
      <sheetName val="_x0003__x0000__x0000_138_x0002__x000d_"/>
      <sheetName val="3-_x0019_"/>
      <sheetName val="_x0012_2-8"/>
      <sheetName val="_x0011_4-8"/>
      <sheetName val="1_x0013_-8"/>
      <sheetName val="0_x0013_-8"/>
      <sheetName val="10_x0010_00000"/>
      <sheetName val="Dinh Van HAi M.M (_x0013_)"/>
      <sheetName val="Pham Thi_x0000_Thin  M.M (6)"/>
      <sheetName val="le Thi Thuc _x0000_M.M (8)"/>
      <sheetName val="Dinh Van Ranh_x0000_14(1)"/>
      <sheetName val="Le Huu Hanh_x0000_16(2)"/>
      <sheetName val="Phung Thi Hien_x0000_18(2)"/>
      <sheetName val="Le Tri An 21(2_x0009_"/>
      <sheetName val="Le2"/>
      <sheetName val="Le2?? Hoa 25(2)"/>
      <sheetName val="t-h HA THE"/>
      <sheetName val="thong ke ngay"/>
      <sheetName val="KKKKKKKK"/>
      <sheetName val="17-9_x0000_Ǝ鞜_x000c_饼Ǝ⳪_x000c_"/>
      <sheetName val="NKC"/>
      <sheetName val="#REF!"/>
      <sheetName val="pp1p"/>
      <sheetName val="pp3p "/>
      <sheetName val="pp3p_NC"/>
      <sheetName val="ppht"/>
      <sheetName val="phu?cap nam"/>
      <sheetName val="Mau mo)"/>
      <sheetName val="28-8____________㢈ȣ__x0004_______䴀ȣ___"/>
      <sheetName val="_x0003__x0000__x0000_138_x0002__x000a_"/>
      <sheetName val="Le Tri An 21(2 "/>
      <sheetName val="Phung_Thi_HIen_18(2 "/>
      <sheetName val="H/ang_Van_Chuong_22(2)1"/>
      <sheetName val="Le_Tat_Ve_M_M_(1ÿÿ1"/>
      <sheetName val="Le_ThÿÿNhan_M_M_(12)1"/>
      <sheetName val="THONG_KE1"/>
      <sheetName val="NHAAN"/>
      <sheetName val="Chi_Tiet"/>
    </sheetNames>
    <sheetDataSet>
      <sheetData sheetId="0" refreshError="1">
        <row r="3">
          <cell r="A3" t="str">
            <v>111</v>
          </cell>
          <cell r="B3" t="str">
            <v>TiÒn mÆt - VN§</v>
          </cell>
          <cell r="C3" t="str">
            <v>Nî</v>
          </cell>
        </row>
        <row r="4">
          <cell r="A4" t="str">
            <v>1121</v>
          </cell>
          <cell r="B4" t="str">
            <v>TiÒn göi ng©n hµng - VN§</v>
          </cell>
          <cell r="C4" t="str">
            <v>Nî</v>
          </cell>
        </row>
        <row r="5">
          <cell r="A5" t="str">
            <v>1122</v>
          </cell>
          <cell r="B5" t="str">
            <v>TiÒn göi ng©n hµng - ngo¹i tÖ</v>
          </cell>
          <cell r="C5" t="str">
            <v>Nî</v>
          </cell>
        </row>
        <row r="6">
          <cell r="A6" t="str">
            <v>131</v>
          </cell>
          <cell r="B6" t="str">
            <v>ph¶i thu kh¸ch hµng</v>
          </cell>
          <cell r="C6" t="str">
            <v>Nî</v>
          </cell>
        </row>
        <row r="7">
          <cell r="A7" t="str">
            <v>133</v>
          </cell>
          <cell r="B7" t="str">
            <v>ThuÕ GTGT ®­îc khÊu trõ</v>
          </cell>
          <cell r="C7" t="str">
            <v>Nî</v>
          </cell>
        </row>
        <row r="8">
          <cell r="A8" t="str">
            <v>136</v>
          </cell>
          <cell r="B8" t="str">
            <v xml:space="preserve">Ph¶i thu néi bé </v>
          </cell>
          <cell r="C8" t="str">
            <v>Nî</v>
          </cell>
        </row>
        <row r="9">
          <cell r="A9" t="str">
            <v>138</v>
          </cell>
          <cell r="B9" t="str">
            <v>Ph¶i thu kh¸c</v>
          </cell>
          <cell r="C9" t="str">
            <v>Nî</v>
          </cell>
        </row>
        <row r="10">
          <cell r="A10" t="str">
            <v>141</v>
          </cell>
          <cell r="B10" t="str">
            <v>T¹m øng</v>
          </cell>
          <cell r="C10" t="str">
            <v>Nî</v>
          </cell>
        </row>
        <row r="11">
          <cell r="A11" t="str">
            <v>142</v>
          </cell>
          <cell r="B11" t="str">
            <v>Chi phÝ chê ph©n bæ</v>
          </cell>
          <cell r="C11" t="str">
            <v>Nî</v>
          </cell>
        </row>
        <row r="12">
          <cell r="A12" t="str">
            <v>144</v>
          </cell>
          <cell r="B12" t="str">
            <v>ThÕ chÊp ký quü ký c­îc</v>
          </cell>
          <cell r="C12" t="str">
            <v>Nî</v>
          </cell>
        </row>
        <row r="13">
          <cell r="A13" t="str">
            <v>152</v>
          </cell>
          <cell r="B13" t="str">
            <v>Nguyªn liÖu, vËt liÖu</v>
          </cell>
          <cell r="C13" t="str">
            <v>Nî</v>
          </cell>
        </row>
        <row r="14">
          <cell r="A14" t="str">
            <v>153</v>
          </cell>
          <cell r="B14" t="str">
            <v>C«ng cô, dông cô</v>
          </cell>
          <cell r="C14" t="str">
            <v>Nî</v>
          </cell>
        </row>
        <row r="15">
          <cell r="A15" t="str">
            <v>154</v>
          </cell>
          <cell r="B15" t="str">
            <v xml:space="preserve">Chi phÝ SXKD dë dang </v>
          </cell>
          <cell r="C15" t="str">
            <v>Nî</v>
          </cell>
        </row>
        <row r="16">
          <cell r="A16" t="str">
            <v>155</v>
          </cell>
          <cell r="B16" t="str">
            <v>Thµnh phÈm</v>
          </cell>
          <cell r="C16" t="str">
            <v>Nî</v>
          </cell>
        </row>
        <row r="17">
          <cell r="A17" t="str">
            <v>156</v>
          </cell>
          <cell r="B17" t="str">
            <v>Hµng ho¸</v>
          </cell>
          <cell r="C17" t="str">
            <v>Nî</v>
          </cell>
        </row>
        <row r="18">
          <cell r="A18" t="str">
            <v>211</v>
          </cell>
          <cell r="B18" t="str">
            <v>Tµi s¶n cè ®Þnh h÷u h×nh</v>
          </cell>
          <cell r="C18" t="str">
            <v>Nî</v>
          </cell>
        </row>
        <row r="19">
          <cell r="A19" t="str">
            <v>214</v>
          </cell>
          <cell r="B19" t="str">
            <v xml:space="preserve">Hao mßn TSC§ </v>
          </cell>
          <cell r="C19" t="str">
            <v>Cã</v>
          </cell>
        </row>
        <row r="20">
          <cell r="A20" t="str">
            <v>311</v>
          </cell>
          <cell r="B20" t="str">
            <v>Vay ng¾n h¹n</v>
          </cell>
          <cell r="C20" t="str">
            <v>Cã</v>
          </cell>
        </row>
        <row r="21">
          <cell r="A21" t="str">
            <v>331</v>
          </cell>
          <cell r="B21" t="str">
            <v>Ph¶i tr¶ ng­êi b¸n</v>
          </cell>
          <cell r="C21" t="str">
            <v>Cã</v>
          </cell>
        </row>
        <row r="22">
          <cell r="A22" t="str">
            <v>133</v>
          </cell>
          <cell r="B22" t="str">
            <v>ThuÕ GTGT ®­îc khÊu trõ</v>
          </cell>
          <cell r="C22" t="str">
            <v>Nî</v>
          </cell>
        </row>
        <row r="23">
          <cell r="A23" t="str">
            <v>3331</v>
          </cell>
          <cell r="B23" t="str">
            <v>ThuÕ gi¸ trÞ gia t¨ng ph¶i nép</v>
          </cell>
          <cell r="C23" t="str">
            <v>Cã</v>
          </cell>
        </row>
        <row r="24">
          <cell r="A24" t="str">
            <v>3333</v>
          </cell>
          <cell r="B24" t="str">
            <v>ThuÕ nhËp khÈu</v>
          </cell>
          <cell r="C24" t="str">
            <v>Cã</v>
          </cell>
        </row>
        <row r="25">
          <cell r="A25" t="str">
            <v>3337</v>
          </cell>
          <cell r="B25" t="str">
            <v>ThuÕ nhµ ®Êt, tiÒn thuª ®Êt</v>
          </cell>
          <cell r="C25" t="str">
            <v>Cã</v>
          </cell>
        </row>
        <row r="26">
          <cell r="A26" t="str">
            <v>3338</v>
          </cell>
          <cell r="B26" t="str">
            <v>C¸c lo¹i thuÕ kh¸c</v>
          </cell>
          <cell r="C26" t="str">
            <v>Cã</v>
          </cell>
        </row>
        <row r="27">
          <cell r="A27" t="str">
            <v>334</v>
          </cell>
          <cell r="B27" t="str">
            <v>Ph¶i tr¶ c«ng nh©n viªn</v>
          </cell>
          <cell r="C27" t="str">
            <v>Cã</v>
          </cell>
        </row>
        <row r="28">
          <cell r="A28" t="str">
            <v>336</v>
          </cell>
          <cell r="B28" t="str">
            <v>Ph¶i tr¶ néi bé</v>
          </cell>
          <cell r="C28" t="str">
            <v>Cã</v>
          </cell>
        </row>
        <row r="29">
          <cell r="A29" t="str">
            <v>3382</v>
          </cell>
          <cell r="B29" t="str">
            <v>Kinh phÝ c«ng ®oµn</v>
          </cell>
          <cell r="C29" t="str">
            <v>Cã</v>
          </cell>
        </row>
        <row r="30">
          <cell r="A30" t="str">
            <v>3383</v>
          </cell>
          <cell r="B30" t="str">
            <v>B¶o hiÓm x· héi</v>
          </cell>
          <cell r="C30" t="str">
            <v>Cã</v>
          </cell>
        </row>
        <row r="31">
          <cell r="A31" t="str">
            <v>3384</v>
          </cell>
          <cell r="B31" t="str">
            <v>B¶o hiÓm YTÕ</v>
          </cell>
          <cell r="C31" t="str">
            <v>Cã</v>
          </cell>
        </row>
        <row r="32">
          <cell r="A32" t="str">
            <v>3388</v>
          </cell>
          <cell r="B32" t="str">
            <v>Ph¶i tr¶, ph¶i nép kh¸c</v>
          </cell>
          <cell r="C32" t="str">
            <v>Cã</v>
          </cell>
        </row>
        <row r="33">
          <cell r="A33" t="str">
            <v>341</v>
          </cell>
          <cell r="B33" t="str">
            <v>Vay dµi h¹n</v>
          </cell>
          <cell r="C33" t="str">
            <v>Cã</v>
          </cell>
        </row>
        <row r="34">
          <cell r="A34" t="str">
            <v>411</v>
          </cell>
          <cell r="B34" t="str">
            <v>Nguån vèn kinh doanh</v>
          </cell>
          <cell r="C34" t="str">
            <v>Cã</v>
          </cell>
        </row>
        <row r="35">
          <cell r="A35" t="str">
            <v>412</v>
          </cell>
          <cell r="B35" t="str">
            <v>chªnh lÖch ®¸nh gi¸ tµI s¶n</v>
          </cell>
          <cell r="C35" t="str">
            <v>L</v>
          </cell>
        </row>
        <row r="36">
          <cell r="A36" t="str">
            <v>413</v>
          </cell>
          <cell r="B36" t="str">
            <v>Chªnh lÖch tû gi¸</v>
          </cell>
          <cell r="C36" t="str">
            <v>L</v>
          </cell>
        </row>
        <row r="37">
          <cell r="A37" t="str">
            <v>421</v>
          </cell>
          <cell r="B37" t="str">
            <v xml:space="preserve">L·i /lç ch­a ph©n phèi </v>
          </cell>
          <cell r="C37" t="str">
            <v>L</v>
          </cell>
        </row>
        <row r="38">
          <cell r="A38" t="str">
            <v>511</v>
          </cell>
          <cell r="B38" t="str">
            <v>Doanh thu b¸n s¶n phÈm</v>
          </cell>
          <cell r="C38" t="str">
            <v>Cã</v>
          </cell>
        </row>
        <row r="39">
          <cell r="A39" t="str">
            <v>531</v>
          </cell>
          <cell r="B39" t="str">
            <v>Gi¶m gi¸ hµng b¸n</v>
          </cell>
          <cell r="C39" t="str">
            <v>Cã</v>
          </cell>
        </row>
        <row r="40">
          <cell r="A40" t="str">
            <v>532</v>
          </cell>
          <cell r="B40" t="str">
            <v>Hµng b¸n bÞ tr¶ l¹i</v>
          </cell>
          <cell r="C40" t="str">
            <v>Cã</v>
          </cell>
        </row>
        <row r="41">
          <cell r="A41" t="str">
            <v>621</v>
          </cell>
          <cell r="B41" t="str">
            <v>Chi phÝ NVLiÖu trùc tiÕp</v>
          </cell>
          <cell r="C41" t="str">
            <v>Nî</v>
          </cell>
        </row>
        <row r="42">
          <cell r="A42" t="str">
            <v>622</v>
          </cell>
          <cell r="B42" t="str">
            <v>Chi phÝ nh©n c«ng trùc tiÕp</v>
          </cell>
          <cell r="C42" t="str">
            <v>Nî</v>
          </cell>
        </row>
        <row r="43">
          <cell r="A43" t="str">
            <v>627</v>
          </cell>
          <cell r="B43" t="str">
            <v xml:space="preserve">Chi phÝ s¶n xuÊt chung </v>
          </cell>
          <cell r="C43" t="str">
            <v>Nî</v>
          </cell>
        </row>
        <row r="44">
          <cell r="A44" t="str">
            <v>632</v>
          </cell>
          <cell r="B44" t="str">
            <v>Gi¸ vèn b¸n hµng</v>
          </cell>
          <cell r="C44" t="str">
            <v>Nî</v>
          </cell>
        </row>
        <row r="45">
          <cell r="A45" t="str">
            <v>641</v>
          </cell>
          <cell r="B45" t="str">
            <v xml:space="preserve">Chi phÝ b¸n hµng </v>
          </cell>
          <cell r="C45" t="str">
            <v>Nî</v>
          </cell>
        </row>
        <row r="46">
          <cell r="A46" t="str">
            <v>642</v>
          </cell>
          <cell r="B46" t="str">
            <v>Chi phÝ qu¶n lý doanh nghiÖp</v>
          </cell>
          <cell r="C46" t="str">
            <v>Nî</v>
          </cell>
        </row>
        <row r="47">
          <cell r="A47" t="str">
            <v>711</v>
          </cell>
          <cell r="B47" t="str">
            <v>Thu nhËp ho¹t ®éng tµi chÝnh</v>
          </cell>
          <cell r="C47" t="str">
            <v>Cã</v>
          </cell>
        </row>
        <row r="48">
          <cell r="A48" t="str">
            <v>721</v>
          </cell>
          <cell r="B48" t="str">
            <v>Thu nhËp bÊt th­êng</v>
          </cell>
          <cell r="C48" t="str">
            <v>Cã</v>
          </cell>
        </row>
        <row r="49">
          <cell r="A49" t="str">
            <v>811</v>
          </cell>
          <cell r="B49" t="str">
            <v>Chi phÝ ho¹t ®éng tµi chÝnh</v>
          </cell>
          <cell r="C49" t="str">
            <v>Nî</v>
          </cell>
        </row>
        <row r="50">
          <cell r="A50" t="str">
            <v>821</v>
          </cell>
          <cell r="B50" t="str">
            <v>Chi phÝ ho¹t ®éng tµi chÝnh</v>
          </cell>
          <cell r="C50" t="str">
            <v>Nî</v>
          </cell>
        </row>
        <row r="51">
          <cell r="A51" t="str">
            <v>911</v>
          </cell>
          <cell r="B51" t="str">
            <v>X¸c ®Þnh kÕt qu¶ kinh doanh</v>
          </cell>
          <cell r="C51" t="str">
            <v>L</v>
          </cell>
        </row>
      </sheetData>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sheetData sheetId="135"/>
      <sheetData sheetId="136"/>
      <sheetData sheetId="137"/>
      <sheetData sheetId="138"/>
      <sheetData sheetId="139"/>
      <sheetData sheetId="140" refreshError="1"/>
      <sheetData sheetId="141" refreshError="1"/>
      <sheetData sheetId="142"/>
      <sheetData sheetId="143" refreshError="1"/>
      <sheetData sheetId="144" refreshError="1"/>
      <sheetData sheetId="145" refreshError="1"/>
      <sheetData sheetId="146"/>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refreshError="1"/>
      <sheetData sheetId="167" refreshError="1"/>
      <sheetData sheetId="168"/>
      <sheetData sheetId="169"/>
      <sheetData sheetId="170"/>
      <sheetData sheetId="171"/>
      <sheetData sheetId="172" refreshError="1"/>
      <sheetData sheetId="173" refreshError="1"/>
      <sheetData sheetId="174"/>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sheetData sheetId="188" refreshError="1"/>
      <sheetData sheetId="189"/>
      <sheetData sheetId="190"/>
      <sheetData sheetId="191" refreshError="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sheetData sheetId="208"/>
      <sheetData sheetId="209"/>
      <sheetData sheetId="210"/>
      <sheetData sheetId="211" refreshError="1"/>
      <sheetData sheetId="212" refreshError="1"/>
      <sheetData sheetId="213" refreshError="1"/>
      <sheetData sheetId="214" refreshError="1"/>
      <sheetData sheetId="215"/>
      <sheetData sheetId="216"/>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sheetData sheetId="244"/>
      <sheetData sheetId="245"/>
      <sheetData sheetId="246" refreshError="1"/>
      <sheetData sheetId="247"/>
      <sheetData sheetId="248"/>
      <sheetData sheetId="249" refreshError="1"/>
      <sheetData sheetId="250"/>
      <sheetData sheetId="251"/>
      <sheetData sheetId="252"/>
      <sheetData sheetId="253"/>
      <sheetData sheetId="254" refreshError="1"/>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sheetData sheetId="317" refreshError="1"/>
      <sheetData sheetId="318" refreshError="1"/>
      <sheetData sheetId="319"/>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refreshError="1"/>
      <sheetData sheetId="341"/>
      <sheetData sheetId="342"/>
      <sheetData sheetId="343"/>
      <sheetData sheetId="344" refreshError="1"/>
      <sheetData sheetId="345" refreshError="1"/>
      <sheetData sheetId="346" refreshError="1"/>
      <sheetData sheetId="347" refreshError="1"/>
      <sheetData sheetId="348" refreshError="1"/>
      <sheetData sheetId="349"/>
      <sheetData sheetId="350"/>
      <sheetData sheetId="351" refreshError="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sheetData sheetId="497"/>
      <sheetData sheetId="498"/>
      <sheetData sheetId="499"/>
      <sheetData sheetId="500"/>
      <sheetData sheetId="50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sheetData sheetId="512"/>
      <sheetData sheetId="513"/>
      <sheetData sheetId="514"/>
      <sheetData sheetId="515"/>
      <sheetData sheetId="516" refreshError="1"/>
      <sheetData sheetId="517"/>
      <sheetData sheetId="518" refreshError="1"/>
      <sheetData sheetId="519" refreshError="1"/>
      <sheetData sheetId="520" refreshError="1"/>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refreshError="1"/>
      <sheetData sheetId="535" refreshError="1"/>
      <sheetData sheetId="536" refreshError="1"/>
      <sheetData sheetId="537" refreshError="1"/>
      <sheetData sheetId="538"/>
      <sheetData sheetId="539"/>
      <sheetData sheetId="540" refreshError="1"/>
      <sheetData sheetId="541" refreshError="1"/>
      <sheetData sheetId="542" refreshError="1"/>
      <sheetData sheetId="543" refreshError="1"/>
      <sheetData sheetId="544" refreshError="1"/>
      <sheetData sheetId="545" refreshError="1"/>
      <sheetData sheetId="546" refreshError="1"/>
      <sheetData sheetId="547"/>
      <sheetData sheetId="548" refreshError="1"/>
      <sheetData sheetId="549" refreshError="1"/>
      <sheetData sheetId="550"/>
      <sheetData sheetId="551" refreshError="1"/>
      <sheetData sheetId="552" refreshError="1"/>
      <sheetData sheetId="553" refreshError="1"/>
      <sheetData sheetId="554" refreshError="1"/>
      <sheetData sheetId="555" refreshError="1"/>
      <sheetData sheetId="556" refreshError="1"/>
      <sheetData sheetId="55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inh"/>
      <sheetName val="thvatlieu"/>
      <sheetName val="vtthoi1"/>
      <sheetName val="vtthoi2"/>
      <sheetName val="vchuyen"/>
      <sheetName val="n.cong"/>
      <sheetName val="thopdtoan"/>
      <sheetName val="phan giao"/>
      <sheetName val="sheet8"/>
      <sheetName val="sheet9"/>
      <sheetName val="sheet10"/>
      <sheetName val="sheet11"/>
      <sheetName val="sheet12"/>
      <sheetName val="Sheet13"/>
      <sheetName val="Sheet14"/>
      <sheetName val="Sheet15"/>
      <sheetName val="Sheet16"/>
      <sheetName val="bia"/>
      <sheetName val="THKP"/>
      <sheetName val="Xaydung"/>
      <sheetName val="TKL"/>
      <sheetName val="Sheet1"/>
      <sheetName val="00000000"/>
      <sheetName val="Thang 1-06"/>
      <sheetName val="Sheet2"/>
      <sheetName val="Sheet3"/>
      <sheetName val="XL4Test5"/>
      <sheetName val="TKP"/>
      <sheetName val="vtthoh2"/>
      <sheetName val="shee49"/>
      <sheetName val="CTNC"/>
      <sheetName val="CTVL"/>
      <sheetName val="BK04"/>
      <sheetName val="BLuong"/>
      <sheetName val="Thaîg 1-06"/>
      <sheetName val="vvthoh2"/>
      <sheetName val="VL,NC,MTC"/>
      <sheetName val="CHITIET-DZ04"/>
      <sheetName val="[DZNHADA.XLS䁝thopdtoan"/>
      <sheetName val="_DZNHADA.XLS䁝thopdtoan"/>
      <sheetName val="Ctinh 10kV"/>
      <sheetName val="[DZNHADA.XLS?thopdtoan"/>
      <sheetName val="ESTI."/>
      <sheetName val="DI-ESTI"/>
      <sheetName val="PNT-QUOT-#3"/>
      <sheetName val="COAT&amp;WRAP-QIOT-#3"/>
      <sheetName val="gvl"/>
      <sheetName val="KKKKKKKK"/>
      <sheetName val="6tthoh2"/>
      <sheetName val="_DZNHADA.XLS_thopdtoan"/>
      <sheetName val="_DZNHADA.XLS?thopdtoan"/>
      <sheetName val="chiet tinh"/>
      <sheetName val="VCDD_TBA"/>
      <sheetName val="gtrinh"/>
      <sheetName val="Section"/>
      <sheetName val="LKVL-CK-HT-GD1"/>
      <sheetName val="TONGKE-HT"/>
      <sheetName val="Giai trinh"/>
      <sheetName val="TTDZ22"/>
      <sheetName val="Comb"/>
      <sheetName val="gia"/>
      <sheetName val="Bang chiet tinh TBA"/>
      <sheetName val="XL4Poppy"/>
      <sheetName val="DTHH"/>
      <sheetName val="dongia (2)"/>
      <sheetName val="lam-moi"/>
      <sheetName val="DONGIA"/>
      <sheetName val="??-BLDG"/>
      <sheetName val="__-BLDG"/>
      <sheetName val="A1.C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refreshError="1"/>
      <sheetData sheetId="31" refreshError="1"/>
      <sheetData sheetId="32" refreshError="1"/>
      <sheetData sheetId="33" refreshError="1"/>
      <sheetData sheetId="34" refreshError="1"/>
      <sheetData sheetId="35" refreshError="1"/>
      <sheetData sheetId="36"/>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u NSNN(V2)"/>
      <sheetName val="Dt 2001"/>
      <sheetName val="tinh CD DT"/>
      <sheetName val="Thu NSNN (V1)"/>
      <sheetName val="mau"/>
      <sheetName val="dongia (2)"/>
      <sheetName val="DONGIA"/>
      <sheetName val="BO"/>
      <sheetName val="Tong ke"/>
      <sheetName val="ptdg"/>
      <sheetName val="Sheet2"/>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Q1,Q2,01"/>
      <sheetName val="BCCTQT-XLD4"/>
      <sheetName val="BCQT-TTD1"/>
      <sheetName val="CT-chuacoDT"/>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XL4Poppy"/>
      <sheetName val="Tong ke"/>
      <sheetName val="tra-vat-lie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DZ22"/>
      <sheetName val="DZ22"/>
      <sheetName val="BTTBA"/>
      <sheetName val="HTCS"/>
      <sheetName val="KT"/>
      <sheetName val="vc"/>
      <sheetName val="THctiet"/>
      <sheetName val="TH (2)"/>
      <sheetName val="bia"/>
      <sheetName val="XL4Poppy"/>
      <sheetName val="Dt 2001"/>
      <sheetName val="LAM NHA"/>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DZ22"/>
      <sheetName val="DZ22"/>
      <sheetName val="BTTBA"/>
      <sheetName val="HTCS"/>
      <sheetName val="KT"/>
      <sheetName val="vc"/>
      <sheetName val="THctiet"/>
      <sheetName val="TH (2)"/>
      <sheetName val="bia"/>
      <sheetName val="XL4Popp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DZ22"/>
      <sheetName val="DZ22"/>
      <sheetName val="BTTBA"/>
      <sheetName val="HTCS"/>
      <sheetName val="KT"/>
      <sheetName val="vc"/>
      <sheetName val="THctiet"/>
      <sheetName val="TH (2)"/>
      <sheetName val="bia"/>
      <sheetName val="XL4Poppy"/>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L"/>
      <sheetName val="DG"/>
      <sheetName val="THop"/>
      <sheetName val="TDT"/>
      <sheetName val="Kluong"/>
      <sheetName val="H.so"/>
      <sheetName val="Tvan"/>
    </sheetNames>
    <sheetDataSet>
      <sheetData sheetId="0" refreshError="1"/>
      <sheetData sheetId="1" refreshError="1"/>
      <sheetData sheetId="2" refreshError="1"/>
      <sheetData sheetId="3" refreshError="1">
        <row r="88">
          <cell r="D88">
            <v>118135008251.60049</v>
          </cell>
        </row>
      </sheetData>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uc thanh"/>
      <sheetName val="QL1A-QL1A moi"/>
      <sheetName val="C.Bong Lang"/>
      <sheetName val="Vanh dai III (TKKT)"/>
      <sheetName val="SL-NC-MB"/>
      <sheetName val="CX-AD-LC"/>
      <sheetName val="Cau-YBai-Tam"/>
      <sheetName val="XL4Poppy"/>
      <sheetName val="VL"/>
      <sheetName val="NHAN CONG"/>
      <sheetName val="MAY"/>
      <sheetName val="VUA"/>
      <sheetName val="DG CAU"/>
      <sheetName val="THOP CAU"/>
      <sheetName val="TLP CAU"/>
      <sheetName val="DAKT1"/>
      <sheetName val="Sheet3"/>
      <sheetName val="XL4Test5"/>
      <sheetName val="XL4Poppy (2)"/>
      <sheetName val="733,14-km238"/>
      <sheetName val="Km237_733,14"/>
      <sheetName val="Km236"/>
      <sheetName val="Km235"/>
      <sheetName val="Km234"/>
      <sheetName val="Km233s,"/>
      <sheetName val="Km232s"/>
      <sheetName val="Km231,"/>
      <sheetName val="Km230"/>
      <sheetName val="Km229s,"/>
      <sheetName val="228_100-229s"/>
      <sheetName val="Km227_838-228_100"/>
      <sheetName val="Km227-227_838s,"/>
      <sheetName val="Km226"/>
      <sheetName val="Km225,"/>
      <sheetName val="Tong KLBS"/>
      <sheetName val="THKLNT(lantruoc)"/>
      <sheetName val="BGThau"/>
      <sheetName val="00000000"/>
      <sheetName val="00000001"/>
      <sheetName val="KluongKm2,4"/>
      <sheetName val="B.cao"/>
      <sheetName val="T.tiet"/>
      <sheetName val="T.N"/>
      <sheetName val="Nam 2001"/>
      <sheetName val="Tang TSCD 98-02"/>
      <sheetName val="BIEN DONG"/>
      <sheetName val="Sheet2"/>
      <sheetName val="Sheet1"/>
      <sheetName val="TSCD 2001"/>
      <sheetName val="Quy 1-2002"/>
      <sheetName val="Quy 2-2002"/>
      <sheetName val="Quy 3-2002"/>
      <sheetName val="Quy 4-02"/>
      <sheetName val="XXXXXXXX"/>
      <sheetName val="solieu"/>
      <sheetName val="PLV"/>
      <sheetName val="Dongia"/>
      <sheetName val="DTCTtaluy"/>
      <sheetName val="KLDGTT&lt;120%"/>
      <sheetName val="PL2"/>
      <sheetName val="DTnen"/>
      <sheetName val="PL"/>
      <sheetName val="TH"/>
      <sheetName val="THKL nghiemthu"/>
      <sheetName val="DTCTtaluy (2)"/>
      <sheetName val="KLDGTT&lt;120% (2)"/>
      <sheetName val="TH (2)"/>
      <sheetName val="XXXXXXX0"/>
      <sheetName val="10000000"/>
      <sheetName val="XXXXXXX1"/>
      <sheetName val="20000000"/>
      <sheetName val="30000000"/>
      <sheetName val="To trinh"/>
      <sheetName val="bang2"/>
      <sheetName val="coHoan"/>
      <sheetName val="Congty"/>
      <sheetName val="VPPN"/>
      <sheetName val="XN74"/>
      <sheetName val="XN54"/>
      <sheetName val="XN33"/>
      <sheetName val="NK96"/>
      <sheetName val="ETH"/>
      <sheetName val="1"/>
      <sheetName val="2"/>
      <sheetName val="3"/>
      <sheetName val="4"/>
      <sheetName val="5"/>
      <sheetName val="6"/>
      <sheetName val="7"/>
      <sheetName val="DT1"/>
      <sheetName val="DT2"/>
      <sheetName val="KTQT-AFC"/>
      <sheetName val="CLDG"/>
      <sheetName val="CLKL"/>
      <sheetName val="Bang du toan"/>
      <sheetName val="Tonghop"/>
      <sheetName val="Bu gia"/>
      <sheetName val="PT vat tu"/>
      <sheetName val="PTVT"/>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XN79"/>
      <sheetName val="CTMT"/>
      <sheetName val="boHoan"/>
      <sheetName val="C.     Lang"/>
      <sheetName val="QL1A-QL1Q moi"/>
      <sheetName val="KluongKm2_x000c_4"/>
      <sheetName val="DG CAࡕ"/>
      <sheetName val="chi tieu HV"/>
      <sheetName val="sx-tt-tk"/>
      <sheetName val="tsach &amp; thu hoi"/>
      <sheetName val="KK than ton   (2)"/>
      <sheetName val="TT cac ho"/>
      <sheetName val="TT trong nganh"/>
      <sheetName val="chi tiet KHM"/>
      <sheetName val="Pham cap"/>
      <sheetName val="DT than"/>
      <sheetName val="Doanh thu"/>
      <sheetName val="gia tri SX"/>
      <sheetName val="Maumoi"/>
      <sheetName val="So Cong nghiep"/>
      <sheetName val="Bia BC"/>
      <sheetName val="TH thanton"/>
      <sheetName val="Dat da thai"/>
      <sheetName val="XNGB-BMD2004"/>
      <sheetName val="GTSX (TT)"/>
      <sheetName val="XNGBQI"/>
      <sheetName val="XNGBQI (2)"/>
      <sheetName val="XNGBQI-04 (2)"/>
      <sheetName val="XNGBQII-04 (2)"/>
      <sheetName val="XNGBQII-04 (3)"/>
      <sheetName val="XNGBQIII-04 (2)"/>
      <sheetName val="XNGBQIII-04 (3)"/>
      <sheetName val="XNGBQIV-04 (2)"/>
      <sheetName val="XNGBQIV-04 (3)"/>
      <sheetName val="XNGBQI-05"/>
      <sheetName val="XNGBQI-05 (02)"/>
      <sheetName val="Gia ban NK bq"/>
      <sheetName val="Sheet19"/>
      <sheetName val="Sheet20"/>
      <sheetName val="Sheet21"/>
      <sheetName val="Sheet22"/>
      <sheetName val="Sheet23"/>
      <sheetName val="Sheet24"/>
      <sheetName val="Sheet25"/>
      <sheetName val="Sheet26"/>
      <sheetName val="Sheet27"/>
      <sheetName val="Sheet28"/>
      <sheetName val="Sheet29"/>
      <sheetName val="Sheet30"/>
      <sheetName val="000000000000"/>
      <sheetName val="100000000000"/>
      <sheetName val="200000000000"/>
      <sheetName val="SL)NC-MB"/>
      <sheetName val="gVL"/>
      <sheetName val="BDCNH"/>
      <sheetName val="bcdtk"/>
      <sheetName val="BCDKTNH"/>
      <sheetName val="BCDKTTHUE"/>
      <sheetName val="tscd"/>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P_x000c_V"/>
      <sheetName val="TK331D"/>
      <sheetName val="334 d"/>
      <sheetName val="DG "/>
      <sheetName val="TTDZ22"/>
      <sheetName val="lt-tl"/>
      <sheetName val="px3-tl"/>
      <sheetName val="px1-tl"/>
      <sheetName val="vp-tl"/>
      <sheetName val="px2,tb-tl"/>
      <sheetName val="th-qt"/>
      <sheetName val="bqt"/>
      <sheetName val="tl-khovt"/>
      <sheetName val="dtkhovt"/>
      <sheetName val="Sheet17"/>
      <sheetName val="Sheet18"/>
      <sheetName val="Tojg KLBS"/>
      <sheetName val="XL@Test5"/>
      <sheetName val="Tai khoan"/>
      <sheetName val="C.   ( Lang"/>
      <sheetName val="DG CA?"/>
      <sheetName val="HK1"/>
      <sheetName val="HK2"/>
      <sheetName val="CANAM"/>
      <sheetName val="KH-Q1,Q2,01"/>
      <sheetName val="NCong-Day-Su"/>
      <sheetName val="Maumo)"/>
      <sheetName val="MTO REV.0"/>
      <sheetName val="ɂIEN DONG"/>
      <sheetName val="giathanh1"/>
      <sheetName val="¶"/>
      <sheetName val="Tonchop"/>
      <sheetName val="dmuc"/>
      <sheetName val="BGThau_x0008__x0000__x0000_0000000_x0001__x0006__x0000__x0000_Sheet1_x0008__x0000__x0000_To"/>
      <sheetName val="S`eet12"/>
      <sheetName val="XHXPXXX1"/>
      <sheetName val="0000000!"/>
      <sheetName val="To tri.h"/>
      <sheetName val="cnHoan"/>
      <sheetName val="V_x0010_PN"/>
      <sheetName val="NC"/>
      <sheetName val="?IEN DONG"/>
      <sheetName val="KK bo sung"/>
      <sheetName val="PTVL"/>
      <sheetName val="Bu gi`"/>
      <sheetName val="IBASE"/>
      <sheetName val="˜Ünh m÷c"/>
      <sheetName val="bia"/>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Quy_x0000_2-2002"/>
      <sheetName val="S29_x0007__x0000__x0000_S"/>
      <sheetName val="PPVT"/>
      <sheetName val="Ünh m÷c"/>
      <sheetName val="NEW-PANEL"/>
      <sheetName val="NHAN_x0000_CONG"/>
      <sheetName val="tuong"/>
      <sheetName val="DO AM DT"/>
      <sheetName val="THPDMoi  (2)"/>
      <sheetName val="dongia (2)"/>
      <sheetName val="gtrinh"/>
      <sheetName val="phuluc1"/>
      <sheetName val="TONG HOP VL-NC"/>
      <sheetName val="lam-moi"/>
      <sheetName val="chitiet"/>
      <sheetName val="TONGKE3p "/>
      <sheetName val="TH VL, NC, DDHT Thanhphuoc"/>
      <sheetName val="#REF"/>
      <sheetName val="thao-go"/>
      <sheetName val="DON GIA"/>
      <sheetName val="TONGKE-HT"/>
      <sheetName val="DG"/>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Quy"/>
      <sheetName val="çha tri SX"/>
      <sheetName val="So Conç!îfhiep"/>
      <sheetName val="Q3-01-duyet"/>
      <sheetName val="S29_x0007_"/>
      <sheetName val="XL4@oppy"/>
      <sheetName val="Km&quot;33s,"/>
      <sheetName val="Km227O838-228_100"/>
      <sheetName val="Dang TSCD 98-02"/>
      <sheetName val="dtkhovd"/>
      <sheetName val="CDMT"/>
      <sheetName val="DI-ESTI"/>
      <sheetName val="XNGBQII-_x0010_4 (3)"/>
      <sheetName val="CT_x0000_doanh thu 2005"/>
      <sheetName val="Sêeet9"/>
      <sheetName val="DT1????????"/>
      <sheetName val="Quy?2-2002"/>
      <sheetName val="DT1?"/>
      <sheetName val="S29_x0007_??S"/>
      <sheetName val="S29_x0007_?S"/>
      <sheetName val="Tang TRCD 98-02"/>
      <sheetName val="TSCD 2000"/>
      <sheetName val="MTO REV.2(ARMOR)"/>
      <sheetName val="XL4Te3t5"/>
      <sheetName val="Na2_x0000__x0000_01"/>
      <sheetName val="Girder"/>
      <sheetName val="Tendon"/>
      <sheetName val="TDT"/>
      <sheetName val="CHIET TINH TBA"/>
      <sheetName val="ptdg"/>
      <sheetName val="XNGBQI-01 (02)"/>
      <sheetName val="_x0000__x0000_쫀䃝Z"/>
      <sheetName val="_x0000__x0000__x0000__x0000_¢é@Z_x0000__x000d__x0000__x0004_"/>
      <sheetName val="4_x0004__x0000__x0000_XN54_x0004__x0000__x0000_XN33_x0004__x0000__x0000_NK96_x0006__x0000__x0000_Sheet4"/>
      <sheetName val="CĮ     Lang"/>
      <sheetName val="126"/>
      <sheetName val="127"/>
      <sheetName val="128"/>
      <sheetName val="129"/>
      <sheetName val="130"/>
      <sheetName val="131"/>
      <sheetName val="132"/>
      <sheetName val="133"/>
      <sheetName val="Chart1"/>
      <sheetName val="134"/>
      <sheetName val="135"/>
      <sheetName val="136"/>
      <sheetName val="137"/>
      <sheetName val="138"/>
      <sheetName val="139"/>
      <sheetName val="KHUPHO8"/>
      <sheetName val="THONGKE"/>
      <sheetName val="GVL-NC-M"/>
      <sheetName val="XLÿÿest5"/>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M+MC"/>
      <sheetName val="DG CA_"/>
      <sheetName val="BGThau_x0008_"/>
      <sheetName val="tra-vat-lieu"/>
      <sheetName val="ctTBA"/>
      <sheetName val="Bang TK goc"/>
      <sheetName val="DGchitiet "/>
      <sheetName val="NHAN CWNG"/>
      <sheetName val="_IEN DONG"/>
      <sheetName val="DT1________"/>
      <sheetName val="Quy_2-2002"/>
      <sheetName val="DT1_"/>
      <sheetName val="S29_x0007___S"/>
      <sheetName val="S29_x0007__S"/>
      <sheetName val="data"/>
      <sheetName val="phi"/>
      <sheetName val="NHAN"/>
      <sheetName val="Hạng mục 2"/>
      <sheetName val="Km227Э227_838s,"/>
      <sheetName val="Sheetr"/>
      <sheetName val="Km225_838-228_100"/>
      <sheetName val="Thuc_thanh"/>
      <sheetName val="QL1A-QL1A_moi"/>
      <sheetName val="C_Bong_Lang"/>
      <sheetName val="Vanh_dai_III_(TKKT)"/>
      <sheetName val="NHAN_CONG"/>
      <sheetName val="DG_CAU"/>
      <sheetName val="THOP_CAU"/>
      <sheetName val="TLP_CAU"/>
      <sheetName val="XL4Poppy_(2)"/>
      <sheetName val="B_cao"/>
      <sheetName val="T_tiet"/>
      <sheetName val="T_N"/>
      <sheetName val="Tong_KLBS"/>
      <sheetName val="To_trinh"/>
      <sheetName val="Bang_du_toan"/>
      <sheetName val="Bu_gia"/>
      <sheetName val="PT_vat_tu"/>
      <sheetName val="Nam_2001"/>
      <sheetName val="Tang_TSCD_98-02"/>
      <sheetName val="BIEN_DONG"/>
      <sheetName val="TSCD_2001"/>
      <sheetName val="Quy_1-2002"/>
      <sheetName val="Quy_3-2002"/>
      <sheetName val="Quy_4-02"/>
      <sheetName val="THKL_nghiemthu"/>
      <sheetName val="DTCTtaluy_(2)"/>
      <sheetName val="KLDGTT&lt;120%_(2)"/>
      <sheetName val="TH_(2)"/>
      <sheetName val="C______Lang"/>
      <sheetName val="QL1A-QL1Q_moi"/>
      <sheetName val="KluongKm24"/>
      <sheetName val="DG_CAࡕ"/>
      <sheetName val="chi_tieu_HV"/>
      <sheetName val="tsach_&amp;_thu_hoi"/>
      <sheetName val="KK_than_ton___(2)"/>
      <sheetName val="TT_cac_ho"/>
      <sheetName val="TT_trong_nganh"/>
      <sheetName val="chi_tiet_KHM"/>
      <sheetName val="Pham_cap"/>
      <sheetName val="DT_than"/>
      <sheetName val="Doanh_thu"/>
      <sheetName val="gia_tri_SX"/>
      <sheetName val="So_Cong_nghiep"/>
      <sheetName val="Bia_BC"/>
      <sheetName val="TH_thanton"/>
      <sheetName val="Dat_da_thai"/>
      <sheetName val="GTSX_(TT)"/>
      <sheetName val="XNGBQI_(2)"/>
      <sheetName val="XNGBQI-04_(2)"/>
      <sheetName val="XNGBQII-04_(2)"/>
      <sheetName val="XNGBQII-04_(3)"/>
      <sheetName val="XNGBQIII-04_(2)"/>
      <sheetName val="XNGBQIII-04_(3)"/>
      <sheetName val="XNGBQIV-04_(2)"/>
      <sheetName val="XNGBQIV-04_(3)"/>
      <sheetName val="XNGBQI-05_(02)"/>
      <sheetName val="Gia_ban_NK_bq"/>
      <sheetName val="334_d"/>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DG_"/>
      <sheetName val="PV"/>
      <sheetName val="C____(_Lang"/>
      <sheetName val="Tojg_KLBS"/>
      <sheetName val="MTO_REV_0"/>
      <sheetName val="KK_bo_sung"/>
      <sheetName val="INV"/>
      <sheetName val="XXXXXXX2"/>
      <sheetName val="XXXXXXX3"/>
      <sheetName val="XXXXXXX4"/>
      <sheetName val="Quy $-02"/>
      <sheetName val="DTCTtallu"/>
      <sheetName val="CT"/>
      <sheetName val="_x0000__x0000__x0000__x0000_¢é@Z_x0000__x000a__x0000__x0004_"/>
      <sheetName val="tienluong"/>
      <sheetName val="BGThau_x0008__x0000_0000000_x0001__x0006__x0000_Sheet1_x0008__x0000_To dr"/>
      <sheetName val="DO_AM_DT"/>
      <sheetName val="ɂIEN_DONG"/>
      <sheetName val="DG_CA?"/>
      <sheetName val="4_x0004_"/>
      <sheetName val="Pier"/>
      <sheetName val="Pile"/>
      <sheetName val="DSMo (2)"/>
      <sheetName val="DSMo"/>
      <sheetName val="TH Mo"/>
      <sheetName val="21B"/>
      <sheetName val="143"/>
      <sheetName val="141"/>
      <sheetName val="172"/>
      <sheetName val="171"/>
      <sheetName val="170"/>
      <sheetName val="169"/>
      <sheetName val="168"/>
      <sheetName val="167"/>
      <sheetName val="166"/>
      <sheetName val="165"/>
      <sheetName val="164"/>
      <sheetName val="163"/>
      <sheetName val="162"/>
      <sheetName val="161"/>
      <sheetName val="160"/>
      <sheetName val="159"/>
      <sheetName val="158"/>
      <sheetName val="157"/>
      <sheetName val="156"/>
      <sheetName val="155"/>
      <sheetName val="154"/>
      <sheetName val="173"/>
      <sheetName val="152"/>
      <sheetName val="151"/>
      <sheetName val="150"/>
      <sheetName val="149"/>
      <sheetName val="148"/>
      <sheetName val="147"/>
      <sheetName val="146"/>
      <sheetName val="145"/>
      <sheetName val="144"/>
      <sheetName val="142"/>
      <sheetName val="140"/>
      <sheetName val="TH ho"/>
      <sheetName val="TH138-173"/>
      <sheetName val="DG _x0000__x0000__x0000__x0000__x0000__x0000__x0000__x0000__x0000__x0009__x0000_᲌Ա_x0000__x0004__x0000__x0000__x0000__x0000__x0000__x0000_窰԰_x0000__x0000__x0000__x0000__x0000_"/>
      <sheetName val="Vong KLBS"/>
      <sheetName val="CI     Lang"/>
      <sheetName val="_x0000__x0001__x0000__x0000__x0000__x0000__x0000__x0000__x0000__x0000__x0000__x0000__x0000__x0002__x0000__x0000__x0000__x0000__x0000__x0000__x0000_Ƥ_x0000_Ő_x0000__x0000__x0000_㋎˴_x0000_"/>
      <sheetName val="Du Toan"/>
      <sheetName val="_x0000__x0000_??Z"/>
      <sheetName val="Na2"/>
      <sheetName val=""/>
      <sheetName val="Exterior Walls Finishes"/>
      <sheetName val="GIAVLIEU"/>
      <sheetName val="Khoi luong"/>
      <sheetName val="Km23"/>
      <sheetName val="KTQT-AF_x0003_"/>
      <sheetName val="KLDGT_x0014_&lt;120%"/>
      <sheetName val="Congt9"/>
      <sheetName val="Km227?227_838s,"/>
      <sheetName val="��nh m�c"/>
      <sheetName val="Na2_x0000__x0000_�01"/>
      <sheetName val="S�eet9"/>
      <sheetName val="�ha tri SX"/>
      <sheetName val="So Con�!�fhiep"/>
      <sheetName val="XL��est5"/>
      <sheetName val="_x0000__x0000__x0000__x0000_���@Z_x0000__x000d__x0000__x0004_"/>
      <sheetName val="Tai_khկ_x0000_缀"/>
      <sheetName val="coctuatrenda"/>
      <sheetName val="XNGBQIV-02_x0000__x0000_)"/>
      <sheetName val="Du kien DT 9 thang de fop"/>
      <sheetName val="H?ng m?c 2"/>
      <sheetName val="_x0000__x0000__x0000__x0000_€¢é@Z_x0000__x000d__x0000__x0004_"/>
      <sheetName val="Hedging"/>
      <sheetName val="mtk_b"/>
      <sheetName val="[Q3-01-duyet.xlsUboHoan"/>
      <sheetName val="?IEN_DONG"/>
      <sheetName val="Tonghmp"/>
      <sheetName val="ESTI."/>
      <sheetName val="HGCHINGS"/>
      <sheetName val="T11-01"/>
      <sheetName val="T12-01"/>
      <sheetName val="01-02"/>
      <sheetName val="02-02"/>
      <sheetName val="03-02"/>
      <sheetName val="T04-02"/>
      <sheetName val="T05-02"/>
      <sheetName val="T06-T02"/>
      <sheetName val="T07-03"/>
      <sheetName val="T08-03"/>
      <sheetName val="T09-03"/>
      <sheetName val="T10-03"/>
      <sheetName val="T11-03"/>
      <sheetName val="T12-03"/>
      <sheetName val="NPLT01-04"/>
      <sheetName val="NPLT02-04"/>
      <sheetName val="NPLT03-04"/>
      <sheetName val="NPLT04-04"/>
      <sheetName val="NPLT05-04"/>
      <sheetName val="NPLT06-04"/>
      <sheetName val="NPLT07-04"/>
      <sheetName val="NPLT08-04"/>
      <sheetName val="NPLT09-04"/>
      <sheetName val="NPLT10-04"/>
      <sheetName val="NPLT11-04"/>
      <sheetName val="NPLT12-04"/>
      <sheetName val="NXT -T12 B"/>
      <sheetName val="NXT -T01-05"/>
      <sheetName val="NXT-T01-05 B"/>
      <sheetName val="NXT-T02-05"/>
      <sheetName val="NXT-T02-05B"/>
      <sheetName val="NXT-T03-05"/>
      <sheetName val="NXT-T03-05 B"/>
      <sheetName val="NXT -T04-05"/>
      <sheetName val="NXT-T05-05"/>
      <sheetName val="NXT -T06-05"/>
      <sheetName val="NXT -T07-05"/>
      <sheetName val="HGHW3"/>
      <sheetName val="HGHW4"/>
      <sheetName val="HGHW5"/>
      <sheetName val="HGCW6"/>
      <sheetName val="CH1"/>
      <sheetName val="EXP2"/>
      <sheetName val="_x0000__x0000__x0017_[Q3-01-duyet.xls]Maumo)_x0000_?_x0000__x0000__x0000_"/>
      <sheetName val="c`i tiet KHM"/>
      <sheetName val="Na2_x0000__x0000_€01"/>
      <sheetName val="name"/>
      <sheetName val="00000003"/>
      <sheetName val="TTTram"/>
      <sheetName val="_x0000__x0000__x0000__x0000_€¢é@Z_x0000__x000a__x0000__x0004_"/>
      <sheetName val="_x0000__x0000__x0000__x0000_���@Z_x0000__x000a__x0000__x0004_"/>
      <sheetName val="Thep-MatCat"/>
      <sheetName val="Kiem-Toan"/>
      <sheetName val="NhapSL"/>
      <sheetName val="C?     Lang"/>
      <sheetName val="BGThau_x0008_??0000000_x0001__x0006_??Sheet1_x0008_??To"/>
      <sheetName val="NHAN?CONG"/>
      <sheetName val="BGThau_x0008_?0000000_x0001__x0006_?Sheet1_x0008_?To dr"/>
      <sheetName val="4_x0004_??XN54_x0004_??XN33_x0004_??NK96_x0006_??Sheet4"/>
      <sheetName val="BGThau_x0008_?0000000_x0001__x0006_?Sheet1_x0008_?To"/>
      <sheetName val="Na2??01"/>
      <sheetName val="4_x0004_?XN54_x0004_?XN33_x0004_?NK96_x0006_?Sheet4"/>
      <sheetName val="CT?doanh thu 2005"/>
      <sheetName val="Vanh dai II_x0000__x0000__x0000_^ÀÏ"/>
      <sheetName val="Km033s,"/>
      <sheetName val="DG_CA_"/>
      <sheetName val="ThongSo"/>
      <sheetName val="_x0000__x0000__x0000__x0000__x0000__x0000__x0000__x0000_ (2)"/>
      <sheetName val="CPQL"/>
      <sheetName val="THCPQL"/>
      <sheetName val="Tgng hop CP T10"/>
      <sheetName val="SDH TP"/>
      <sheetName val="TT_10KV"/>
      <sheetName val="diachi"/>
      <sheetName val="Shѥet10"/>
      <sheetName val="C.Bojg Lang"/>
      <sheetName val="DG _x0000__x0000__x0000__x0000__x0000__x0000__x0000__x0000__x0000_ _x0000_᲌Ա_x0000__x0004__x0000__x0000__x0000__x0000__x0000__x0000_窰԰_x0000__x0000__x0000__x0000__x0000_"/>
      <sheetName val="Quy_2-20021"/>
      <sheetName val="To_tri_h"/>
      <sheetName val="VPN"/>
      <sheetName val="Bu_gi`"/>
      <sheetName val="˜Ünh_m÷c"/>
      <sheetName val="roto_truc"/>
      <sheetName val="Day_dt"/>
      <sheetName val="stato_tam_say"/>
      <sheetName val="Stato_ep"/>
      <sheetName val="Canh_gio"/>
      <sheetName val="Ss_Z-_GB"/>
      <sheetName val="Ünh_m÷c"/>
      <sheetName val="S29S"/>
      <sheetName val="CTdoanh_thu_2005"/>
      <sheetName val="BGThau0000000Sheet1To"/>
      <sheetName val="THPDMoi__(2)"/>
      <sheetName val="dongia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çha_tri_SX"/>
      <sheetName val="So_Conç!îfhiep"/>
      <sheetName val="S29"/>
      <sheetName val="Dang_TSCD_98-02"/>
      <sheetName val="Tang_TRCD_98-02"/>
      <sheetName val="TSCD_2000"/>
      <sheetName val="XNGBQII-4_(3)"/>
      <sheetName val="CHIET_TINH_TBA"/>
      <sheetName val="Bang_TK_goc"/>
      <sheetName val="DGchitiet_"/>
      <sheetName val="4XN54XN33NK96Sheet4"/>
      <sheetName val="_IEN_DONG"/>
      <sheetName val="S29??S"/>
      <sheetName val="S29?S"/>
      <sheetName val="S29__S"/>
      <sheetName val="S29_S"/>
      <sheetName val="NHAN_CWNG"/>
    </sheetNames>
    <sheetDataSet>
      <sheetData sheetId="0" refreshError="1">
        <row r="29">
          <cell r="E29">
            <v>9566000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sheetData sheetId="116" refreshError="1"/>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refreshError="1"/>
      <sheetData sheetId="189"/>
      <sheetData sheetId="190"/>
      <sheetData sheetId="191"/>
      <sheetData sheetId="192"/>
      <sheetData sheetId="193"/>
      <sheetData sheetId="194"/>
      <sheetData sheetId="195"/>
      <sheetData sheetId="196"/>
      <sheetData sheetId="197"/>
      <sheetData sheetId="198"/>
      <sheetData sheetId="199"/>
      <sheetData sheetId="200"/>
      <sheetData sheetId="201" refreshError="1"/>
      <sheetData sheetId="202" refreshError="1"/>
      <sheetData sheetId="203"/>
      <sheetData sheetId="204" refreshError="1"/>
      <sheetData sheetId="205"/>
      <sheetData sheetId="206"/>
      <sheetData sheetId="207"/>
      <sheetData sheetId="208" refreshError="1"/>
      <sheetData sheetId="209" refreshError="1"/>
      <sheetData sheetId="210"/>
      <sheetData sheetId="211" refreshError="1"/>
      <sheetData sheetId="212"/>
      <sheetData sheetId="213" refreshError="1"/>
      <sheetData sheetId="214"/>
      <sheetData sheetId="215"/>
      <sheetData sheetId="216" refreshError="1"/>
      <sheetData sheetId="217"/>
      <sheetData sheetId="218"/>
      <sheetData sheetId="219"/>
      <sheetData sheetId="220"/>
      <sheetData sheetId="221"/>
      <sheetData sheetId="222"/>
      <sheetData sheetId="223"/>
      <sheetData sheetId="224" refreshError="1"/>
      <sheetData sheetId="225" refreshError="1"/>
      <sheetData sheetId="226" refreshError="1"/>
      <sheetData sheetId="227" refreshError="1"/>
      <sheetData sheetId="228"/>
      <sheetData sheetId="229"/>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sheetData sheetId="284"/>
      <sheetData sheetId="285"/>
      <sheetData sheetId="286" refreshError="1"/>
      <sheetData sheetId="287"/>
      <sheetData sheetId="288"/>
      <sheetData sheetId="289"/>
      <sheetData sheetId="290"/>
      <sheetData sheetId="291"/>
      <sheetData sheetId="292"/>
      <sheetData sheetId="293" refreshError="1"/>
      <sheetData sheetId="294" refreshError="1"/>
      <sheetData sheetId="295"/>
      <sheetData sheetId="296"/>
      <sheetData sheetId="297"/>
      <sheetData sheetId="298"/>
      <sheetData sheetId="299"/>
      <sheetData sheetId="300"/>
      <sheetData sheetId="301"/>
      <sheetData sheetId="302"/>
      <sheetData sheetId="303"/>
      <sheetData sheetId="304"/>
      <sheetData sheetId="305" refreshError="1"/>
      <sheetData sheetId="306"/>
      <sheetData sheetId="307"/>
      <sheetData sheetId="308" refreshError="1"/>
      <sheetData sheetId="309" refreshError="1"/>
      <sheetData sheetId="310" refreshError="1"/>
      <sheetData sheetId="311" refreshError="1"/>
      <sheetData sheetId="312" refreshError="1"/>
      <sheetData sheetId="313"/>
      <sheetData sheetId="314" refreshError="1"/>
      <sheetData sheetId="315" refreshError="1"/>
      <sheetData sheetId="316" refreshError="1"/>
      <sheetData sheetId="317"/>
      <sheetData sheetId="318"/>
      <sheetData sheetId="319"/>
      <sheetData sheetId="320"/>
      <sheetData sheetId="321"/>
      <sheetData sheetId="322"/>
      <sheetData sheetId="323"/>
      <sheetData sheetId="324"/>
      <sheetData sheetId="325"/>
      <sheetData sheetId="326" refreshError="1"/>
      <sheetData sheetId="327"/>
      <sheetData sheetId="328"/>
      <sheetData sheetId="329"/>
      <sheetData sheetId="330"/>
      <sheetData sheetId="331"/>
      <sheetData sheetId="332"/>
      <sheetData sheetId="333"/>
      <sheetData sheetId="334"/>
      <sheetData sheetId="335" refreshError="1"/>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refreshError="1"/>
      <sheetData sheetId="363" refreshError="1"/>
      <sheetData sheetId="364" refreshError="1"/>
      <sheetData sheetId="365" refreshError="1"/>
      <sheetData sheetId="366" refreshError="1"/>
      <sheetData sheetId="367" refreshError="1"/>
      <sheetData sheetId="368" refreshError="1"/>
      <sheetData sheetId="369"/>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sheetData sheetId="462"/>
      <sheetData sheetId="463"/>
      <sheetData sheetId="464"/>
      <sheetData sheetId="465"/>
      <sheetData sheetId="466"/>
      <sheetData sheetId="467" refreshError="1"/>
      <sheetData sheetId="468" refreshError="1"/>
      <sheetData sheetId="469" refreshError="1"/>
      <sheetData sheetId="470"/>
      <sheetData sheetId="471" refreshError="1"/>
      <sheetData sheetId="472" refreshError="1"/>
      <sheetData sheetId="473" refreshError="1"/>
      <sheetData sheetId="474" refreshError="1"/>
      <sheetData sheetId="475" refreshError="1"/>
      <sheetData sheetId="476" refreshError="1"/>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refreshError="1"/>
      <sheetData sheetId="517"/>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sheetData sheetId="542"/>
      <sheetData sheetId="543" refreshError="1"/>
      <sheetData sheetId="544" refreshError="1"/>
      <sheetData sheetId="545" refreshError="1"/>
      <sheetData sheetId="546" refreshError="1"/>
      <sheetData sheetId="547"/>
      <sheetData sheetId="548" refreshError="1"/>
      <sheetData sheetId="549" refreshError="1"/>
      <sheetData sheetId="550" refreshError="1"/>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refreshError="1"/>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sheetData sheetId="621" refreshError="1"/>
      <sheetData sheetId="622"/>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nluong"/>
      <sheetName val="kinhphi"/>
      <sheetName val="ptvt"/>
      <sheetName val="sat"/>
      <sheetName val="clechvt"/>
      <sheetName val="dongia"/>
      <sheetName val="tonghop"/>
      <sheetName val="ctttc"/>
      <sheetName val="bia"/>
      <sheetName val="Sheet1"/>
      <sheetName val="Sheet2"/>
      <sheetName val="Sheet3"/>
      <sheetName val="XL4Poppy"/>
      <sheetName val="Xlc5nguyhiem"/>
      <sheetName val="CosoXL"/>
      <sheetName val="KhuTG"/>
      <sheetName val="00000000"/>
      <sheetName val="10000000"/>
      <sheetName val="XL4Test5"/>
      <sheetName val="TN NEW"/>
      <sheetName val="285"/>
      <sheetName val="phangoithau"/>
      <sheetName val="TDT"/>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DG"/>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KL Thao Do"/>
      <sheetName val="Thuc thanh"/>
      <sheetName val="DS-nop"/>
      <sheetName val="BC-ThuChi"/>
      <sheetName val="DS-nop T10.03"/>
      <sheetName val="DS-nop T12.03"/>
      <sheetName val="DS nop quý IV"/>
      <sheetName val="DS nop quý IV.04"/>
      <sheetName val="DSnop quý III.04"/>
      <sheetName val="DSnop quý II.04"/>
      <sheetName val="DSnop quý I.04"/>
      <sheetName val="DS-nop T11.03"/>
      <sheetName val="THDT"/>
      <sheetName val="THDG"/>
      <sheetName val="CTDG"/>
      <sheetName val="CTBT"/>
      <sheetName val="CPBT"/>
      <sheetName val="TB"/>
      <sheetName val="VC"/>
      <sheetName val="BANG KE"/>
      <sheetName val="data"/>
      <sheetName val="phi"/>
      <sheetName val="CT cong_x0000_to"/>
      <sheetName val="CT cong?to"/>
      <sheetName val="thang12"/>
      <sheetName val="thang11"/>
      <sheetName val="thang10"/>
      <sheetName val="thang9"/>
      <sheetName val="thang8"/>
      <sheetName val="thang7"/>
      <sheetName val="thang6"/>
      <sheetName val="thang5"/>
      <sheetName val="thang4"/>
      <sheetName val="thang3"/>
      <sheetName val="thang2"/>
      <sheetName val="thang1"/>
      <sheetName val="DL2"/>
      <sheetName val="ESTI."/>
      <sheetName val="DI-ESTI"/>
      <sheetName val="giathanh1"/>
      <sheetName val="CT cong"/>
      <sheetName val="CT cong_to"/>
      <sheetName val="KH-Q1,Q2,01"/>
      <sheetName val="BY CATEGORY"/>
      <sheetName val="001N99"/>
      <sheetName val="Sheet4"/>
      <sheetName val="TDTKP"/>
      <sheetName val="DG3285"/>
      <sheetName val="khluong"/>
      <sheetName val="#pkhac"/>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TT_0,4KV"/>
      <sheetName val="TN_NEW"/>
      <sheetName val="CP_CBSX"/>
      <sheetName val="TN_CT"/>
      <sheetName val="VLNCMTC_TN"/>
      <sheetName val="CT_day_dan_su_phu_kien"/>
      <sheetName val="CT_xa_-_tiep_dia"/>
      <sheetName val="THEP_HINH"/>
      <sheetName val="CT_cot"/>
      <sheetName val="Ct_BT_mong"/>
      <sheetName val="K_LUONG_duong_day"/>
      <sheetName val="TH_CTO"/>
      <sheetName val="VL-NC_CTo"/>
      <sheetName val="CT_cong_to"/>
      <sheetName val="KL_CONG_TO"/>
      <sheetName val="VL_DAU_THAU"/>
      <sheetName val="TH_DZ0,4"/>
      <sheetName val="VL-NC_DZ0,4"/>
      <sheetName val="TH_THAO_DO"/>
      <sheetName val="VL-NC-MTC_thao_do"/>
      <sheetName val="CT_THAO_DO"/>
      <sheetName val="KL_Thao_Do"/>
      <sheetName val="Thuc_thanh"/>
      <sheetName val="BANG_KE"/>
      <sheetName val="DS-nop_T10_03"/>
      <sheetName val="DS-nop_T12_03"/>
      <sheetName val="DS_nop_quý_IV"/>
      <sheetName val="DS_nop_quý_IV_04"/>
      <sheetName val="DSnop_quý_III_04"/>
      <sheetName val="DSnop_quý_II_04"/>
      <sheetName val="DSnop_quý_I_04"/>
      <sheetName val="DS-nop_T11_03"/>
      <sheetName val="CT_cong?to"/>
      <sheetName val="CT_congto"/>
      <sheetName val="ESTI_"/>
      <sheetName val="CT_cong_to1"/>
      <sheetName val="CT_cong"/>
      <sheetName val="Database"/>
      <sheetName val="TONGKE1P"/>
      <sheetName val="Ban"/>
      <sheetName val="GS"/>
      <sheetName val="CD"/>
      <sheetName val="331"/>
      <sheetName val="CP"/>
      <sheetName val="Mua"/>
      <sheetName val="TK"/>
      <sheetName val="XNT"/>
      <sheetName val="BH"/>
      <sheetName val="BK MB"/>
      <sheetName val="So Cai"/>
      <sheetName val="Quy"/>
      <sheetName val="Luong"/>
      <sheetName val="Tieu chuan thep"/>
      <sheetName val="name"/>
      <sheetName val="4"/>
      <sheetName val="KK bo sung"/>
      <sheetName val="TH dz 22"/>
      <sheetName val="VCDD_22"/>
      <sheetName val="vt 22"/>
      <sheetName val="TN_NEW1"/>
      <sheetName val="CP_CBSX1"/>
      <sheetName val="TN_CT1"/>
      <sheetName val="VLNCMTC_TN1"/>
      <sheetName val="CT_day_dan_su_phu_kien1"/>
      <sheetName val="CT_xa_-_tiep_dia1"/>
      <sheetName val="THEP_HINH1"/>
      <sheetName val="CT_cot1"/>
      <sheetName val="Ct_BT_mong1"/>
      <sheetName val="K_LUONG_duong_day1"/>
      <sheetName val="TH_CTO1"/>
      <sheetName val="VL-NC_CTo1"/>
      <sheetName val="CT_cong_to2"/>
      <sheetName val="KL_CONG_TO1"/>
      <sheetName val="VL_DAU_THAU1"/>
      <sheetName val="TH_DZ0,41"/>
      <sheetName val="VL-NC_DZ0,41"/>
      <sheetName val="TH_THAO_DO1"/>
      <sheetName val="VL-NC-MTC_thao_do1"/>
      <sheetName val="CT_THAO_DO1"/>
      <sheetName val="KL_Thao_Do1"/>
      <sheetName val="Thuc_thanh1"/>
      <sheetName val="DS-nop_T10_031"/>
      <sheetName val="DS-nop_T12_031"/>
      <sheetName val="DS_nop_quý_IV1"/>
      <sheetName val="DS_nop_quý_IV_041"/>
      <sheetName val="DSnop_quý_III_041"/>
      <sheetName val="DSnop_quý_II_041"/>
      <sheetName val="DSnop_quý_I_041"/>
      <sheetName val="DS-nop_T11_031"/>
      <sheetName val="BANG_KE1"/>
      <sheetName val="CT_cong?to1"/>
      <sheetName val="ESTI_1"/>
      <sheetName val="CT_cong_to3"/>
      <sheetName val="CT_cong1"/>
      <sheetName val="BY_CATEGORY"/>
      <sheetName val="Tieu_chuan_thep"/>
      <sheetName val="BK_MB"/>
      <sheetName val="So_Cai"/>
      <sheetName val="Thuc_thanh2"/>
      <sheetName val="TN_NEW2"/>
      <sheetName val="CP_CBSX2"/>
      <sheetName val="TN_CT2"/>
      <sheetName val="VLNCMTC_TN2"/>
      <sheetName val="CT_day_dan_su_phu_kien2"/>
      <sheetName val="CT_xa_-_tiep_dia2"/>
      <sheetName val="THEP_HINH2"/>
      <sheetName val="CT_cot2"/>
      <sheetName val="Ct_BT_mong2"/>
      <sheetName val="K_LUONG_duong_day2"/>
      <sheetName val="TH_CTO2"/>
      <sheetName val="VL-NC_CTo2"/>
      <sheetName val="CT_cong_to4"/>
      <sheetName val="KL_CONG_TO2"/>
      <sheetName val="VL_DAU_THAU2"/>
      <sheetName val="TH_DZ0,42"/>
      <sheetName val="VL-NC_DZ0,42"/>
      <sheetName val="TH_THAO_DO2"/>
      <sheetName val="VL-NC-MTC_thao_do2"/>
      <sheetName val="CT_THAO_DO2"/>
      <sheetName val="KL_Thao_Do2"/>
      <sheetName val="BANG_KE2"/>
      <sheetName val="CT_cong?to2"/>
      <sheetName val="DS-nop_T10_032"/>
      <sheetName val="DS-nop_T12_032"/>
      <sheetName val="DS_nop_quý_IV2"/>
      <sheetName val="DS_nop_quý_IV_042"/>
      <sheetName val="DSnop_quý_III_042"/>
      <sheetName val="DSnop_quý_II_042"/>
      <sheetName val="DSnop_quý_I_042"/>
      <sheetName val="DS-nop_T11_032"/>
      <sheetName val="ESTI_2"/>
      <sheetName val="BK_MB1"/>
      <sheetName val="So_Cai1"/>
      <sheetName val="CT_cong_to5"/>
      <sheetName val="CT_cong2"/>
      <sheetName val="Thuc_thanh3"/>
      <sheetName val="TN_NEW3"/>
      <sheetName val="CP_CBSX3"/>
      <sheetName val="TN_CT3"/>
      <sheetName val="VLNCMTC_TN3"/>
      <sheetName val="CT_day_dan_su_phu_kien3"/>
      <sheetName val="CT_xa_-_tiep_dia3"/>
      <sheetName val="THEP_HINH3"/>
      <sheetName val="CT_cot3"/>
      <sheetName val="Ct_BT_mong3"/>
      <sheetName val="K_LUONG_duong_day3"/>
      <sheetName val="TH_CTO3"/>
      <sheetName val="VL-NC_CTo3"/>
      <sheetName val="CT_cong_to6"/>
      <sheetName val="KL_CONG_TO3"/>
      <sheetName val="VL_DAU_THAU3"/>
      <sheetName val="TH_DZ0,43"/>
      <sheetName val="VL-NC_DZ0,43"/>
      <sheetName val="TH_THAO_DO3"/>
      <sheetName val="VL-NC-MTC_thao_do3"/>
      <sheetName val="CT_THAO_DO3"/>
      <sheetName val="KL_Thao_Do3"/>
      <sheetName val="BANG_KE3"/>
      <sheetName val="CT_cong?to3"/>
      <sheetName val="DS-nop_T10_033"/>
      <sheetName val="DS-nop_T12_033"/>
      <sheetName val="DS_nop_quý_IV3"/>
      <sheetName val="DS_nop_quý_IV_043"/>
      <sheetName val="DSnop_quý_III_043"/>
      <sheetName val="DSnop_quý_II_043"/>
      <sheetName val="DSnop_quý_I_043"/>
      <sheetName val="DS-nop_T11_033"/>
      <sheetName val="ESTI_3"/>
      <sheetName val="BK_MB2"/>
      <sheetName val="So_Cai2"/>
      <sheetName val="CT_cong_to7"/>
      <sheetName val="CT_cong3"/>
      <sheetName val="Thuc_thanh4"/>
      <sheetName val="TN_NEW4"/>
      <sheetName val="CP_CBSX4"/>
      <sheetName val="TN_CT4"/>
      <sheetName val="VLNCMTC_TN4"/>
      <sheetName val="CT_day_dan_su_phu_kien4"/>
      <sheetName val="CT_xa_-_tiep_dia4"/>
      <sheetName val="THEP_HINH4"/>
      <sheetName val="CT_cot4"/>
      <sheetName val="Ct_BT_mong4"/>
      <sheetName val="K_LUONG_duong_day4"/>
      <sheetName val="TH_CTO4"/>
      <sheetName val="VL-NC_CTo4"/>
      <sheetName val="CT_cong_to8"/>
      <sheetName val="KL_CONG_TO4"/>
      <sheetName val="VL_DAU_THAU4"/>
      <sheetName val="TH_DZ0,44"/>
      <sheetName val="VL-NC_DZ0,44"/>
      <sheetName val="TH_THAO_DO4"/>
      <sheetName val="VL-NC-MTC_thao_do4"/>
      <sheetName val="CT_THAO_DO4"/>
      <sheetName val="KL_Thao_Do4"/>
      <sheetName val="BANG_KE4"/>
      <sheetName val="CT_cong?to4"/>
      <sheetName val="DS-nop_T10_034"/>
      <sheetName val="DS-nop_T12_034"/>
      <sheetName val="DS_nop_quý_IV4"/>
      <sheetName val="DS_nop_quý_IV_044"/>
      <sheetName val="DSnop_quý_III_044"/>
      <sheetName val="DSnop_quý_II_044"/>
      <sheetName val="DSnop_quý_I_044"/>
      <sheetName val="DS-nop_T11_034"/>
      <sheetName val="ESTI_4"/>
      <sheetName val="BK_MB3"/>
      <sheetName val="So_Cai3"/>
      <sheetName val="CT_cong_to9"/>
      <sheetName val="CT_cong4"/>
      <sheetName val="[_x0000_TCNVHHK_x0000_XLS_x0000_Cos_x0000_XL"/>
      <sheetName val="KH_Q1_Q2_01"/>
      <sheetName val="Loai-4-5"/>
      <sheetName val="om"/>
      <sheetName val="OM6"/>
      <sheetName val="om05"/>
      <sheetName val="NSU"/>
      <sheetName val="SPL4-TOTAL"/>
      <sheetName val="Input"/>
      <sheetName val="ptdg "/>
      <sheetName val="ptke"/>
      <sheetName val="ptdg"/>
      <sheetName val="IBASE"/>
      <sheetName val="(24)-Truc 9"/>
      <sheetName val="clecÿÿt"/>
      <sheetName val="ÿÿngia"/>
      <sheetName val="khung ten TD"/>
      <sheetName val="CHITIET VL-NC-TT1p"/>
      <sheetName val="TONGKE3p"/>
      <sheetName val="QTCNVHHK"/>
      <sheetName val="DON GIA"/>
      <sheetName val="CHITIET VL-NC"/>
      <sheetName val=" XE 43K"/>
      <sheetName val="SO LIEU"/>
      <sheetName val="DCV"/>
      <sheetName val="CT35"/>
      <sheetName val="DONVI"/>
      <sheetName val="["/>
      <sheetName val="pp1p"/>
      <sheetName val="pp3p_NC"/>
      <sheetName val="pp3p "/>
      <sheetName val="1_x0000_ƛ_x0000__x0000__x0000__x0000__x0000__x0000__x0000__x0000__x0001__x0000_娈ƛ_x0000__x0004__x0000__x0000__x0000__x0000__x0000__x0000_Ⲽƛ_x0000__x0000__x0000__x0000__x0000__x0000_"/>
      <sheetName val="1"/>
      <sheetName val="Khoi luong"/>
      <sheetName val="dtxl"/>
      <sheetName val="TN_NEW5"/>
      <sheetName val="CP_CBSX5"/>
      <sheetName val="TN_CT5"/>
      <sheetName val="VLNCMTC_TN5"/>
      <sheetName val="CT_day_dan_su_phu_kien5"/>
      <sheetName val="CT_xa_-_tiep_dia5"/>
      <sheetName val="THEP_HINH5"/>
      <sheetName val="CT_cot5"/>
      <sheetName val="Ct_BT_mong5"/>
      <sheetName val="K_LUONG_duong_day5"/>
      <sheetName val="TH_CTO5"/>
      <sheetName val="VL-NC_CTo5"/>
      <sheetName val="KL_CONG_TO5"/>
      <sheetName val="VL_DAU_THAU5"/>
      <sheetName val="TH_DZ0,45"/>
      <sheetName val="VL-NC_DZ0,45"/>
      <sheetName val="TH_THAO_DO5"/>
      <sheetName val="VL-NC-MTC_thao_do5"/>
      <sheetName val="CT_THAO_DO5"/>
      <sheetName val="KL_Thao_Do5"/>
      <sheetName val="Thuc_thanh5"/>
      <sheetName val="DS-nop_T10_035"/>
      <sheetName val="DS-nop_T12_035"/>
      <sheetName val="DS_nop_quý_IV5"/>
      <sheetName val="DS_nop_quý_IV_045"/>
      <sheetName val="DSnop_quý_III_045"/>
      <sheetName val="DSnop_quý_II_045"/>
      <sheetName val="DSnop_quý_I_045"/>
      <sheetName val="DS-nop_T11_035"/>
      <sheetName val="TN_NEW6"/>
      <sheetName val="CP_CBSX6"/>
      <sheetName val="TN_CT6"/>
      <sheetName val="VLNCMTC_TN6"/>
      <sheetName val="CT_day_dan_su_phu_kien6"/>
      <sheetName val="CT_xa_-_tiep_dia6"/>
      <sheetName val="THEP_HINH6"/>
      <sheetName val="CT_cot6"/>
      <sheetName val="Ct_BT_mong6"/>
      <sheetName val="K_LUONG_duong_day6"/>
      <sheetName val="TH_CTO6"/>
      <sheetName val="VL-NC_CTo6"/>
      <sheetName val="KL_CONG_TO6"/>
      <sheetName val="VL_DAU_THAU6"/>
      <sheetName val="TH_DZ0,46"/>
      <sheetName val="VL-NC_DZ0,46"/>
      <sheetName val="TH_THAO_DO6"/>
      <sheetName val="VL-NC-MTC_thao_do6"/>
      <sheetName val="CT_THAO_DO6"/>
      <sheetName val="KL_Thao_Do6"/>
      <sheetName val="Thuc_thanh6"/>
      <sheetName val="DS-nop_T10_036"/>
      <sheetName val="DS-nop_T12_036"/>
      <sheetName val="DS_nop_quý_IV6"/>
      <sheetName val="DS_nop_quý_IV_046"/>
      <sheetName val="DSnop_quý_III_046"/>
      <sheetName val="DSnop_quý_II_046"/>
      <sheetName val="DSnop_quý_I_046"/>
      <sheetName val="DS-nop_T11_036"/>
      <sheetName val="TN_NEW7"/>
      <sheetName val="CP_CBSX7"/>
      <sheetName val="TN_CT7"/>
      <sheetName val="VLNCMTC_TN7"/>
      <sheetName val="CT_day_dan_su_phu_kien7"/>
      <sheetName val="CT_xa_-_tiep_dia7"/>
      <sheetName val="THEP_HINH7"/>
      <sheetName val="CT_cot7"/>
      <sheetName val="Ct_BT_mong7"/>
      <sheetName val="K_LUONG_duong_day7"/>
      <sheetName val="TH_CTO7"/>
      <sheetName val="VL-NC_CTo7"/>
      <sheetName val="KL_CONG_TO7"/>
      <sheetName val="VL_DAU_THAU7"/>
      <sheetName val="TH_DZ0,47"/>
      <sheetName val="VL-NC_DZ0,47"/>
      <sheetName val="TH_THAO_DO7"/>
      <sheetName val="VL-NC-MTC_thao_do7"/>
      <sheetName val="CT_THAO_DO7"/>
      <sheetName val="KL_Thao_Do7"/>
      <sheetName val="Thuc_thanh7"/>
      <sheetName val="DS-nop_T10_037"/>
      <sheetName val="DS-nop_T12_037"/>
      <sheetName val="DS_nop_quý_IV7"/>
      <sheetName val="DS_nop_quý_IV_047"/>
      <sheetName val="DSnop_quý_III_047"/>
      <sheetName val="DSnop_quý_II_047"/>
      <sheetName val="DSnop_quý_I_047"/>
      <sheetName val="DS-nop_T11_037"/>
      <sheetName val="TN_NEW8"/>
      <sheetName val="CP_CBSX8"/>
      <sheetName val="TN_CT8"/>
      <sheetName val="VLNCMTC_TN8"/>
      <sheetName val="CT_day_dan_su_phu_kien8"/>
      <sheetName val="CT_xa_-_tiep_dia8"/>
      <sheetName val="THEP_HINH8"/>
      <sheetName val="CT_cot8"/>
      <sheetName val="Ct_BT_mong8"/>
      <sheetName val="K_LUONG_duong_day8"/>
      <sheetName val="TH_CTO8"/>
      <sheetName val="VL-NC_CTo8"/>
      <sheetName val="KL_CONG_TO8"/>
      <sheetName val="VL_DAU_THAU8"/>
      <sheetName val="TH_DZ0,48"/>
      <sheetName val="VL-NC_DZ0,48"/>
      <sheetName val="TH_THAO_DO8"/>
      <sheetName val="VL-NC-MTC_thao_do8"/>
      <sheetName val="CT_THAO_DO8"/>
      <sheetName val="KL_Thao_Do8"/>
      <sheetName val="Thuc_thanh8"/>
      <sheetName val="DS-nop_T10_038"/>
      <sheetName val="DS-nop_T12_038"/>
      <sheetName val="DS_nop_quý_IV8"/>
      <sheetName val="DS_nop_quý_IV_048"/>
      <sheetName val="DSnop_quý_III_048"/>
      <sheetName val="DSnop_quý_II_048"/>
      <sheetName val="DSnop_quý_I_048"/>
      <sheetName val="DS-nop_T11_038"/>
      <sheetName val="TTDZ22"/>
      <sheetName val="VL10KV"/>
      <sheetName val="TBA 250"/>
      <sheetName val="VL 0,4KV"/>
      <sheetName val="VLCong to"/>
      <sheetName val="_"/>
      <sheetName val="KHDTCC"/>
      <sheetName val="DK-KH"/>
      <sheetName val="cuoc vc"/>
      <sheetName val="THUE_GTGT"/>
      <sheetName val="CHIET TINH TBA"/>
      <sheetName val="thunhap2"/>
      <sheetName val="1?ƛ????????_x0001_?娈ƛ?_x0004_??????Ⲽƛ??????"/>
      <sheetName val="DS nop quý KV"/>
      <sheetName val="TH_dz_22"/>
      <sheetName val="vt_22"/>
      <sheetName val="TH_dz_221"/>
      <sheetName val="vt_221"/>
      <sheetName val="TH_dz_222"/>
      <sheetName val="vt_222"/>
      <sheetName val="1ƛ娈ƛⲼƛ"/>
      <sheetName val="TH_dz_223"/>
      <sheetName val="vt_223"/>
      <sheetName val="[?TCNVHHK?XLS?Cos?XL"/>
      <sheetName val="15nam"/>
      <sheetName val="1_ƛ_________x0001__娈ƛ__x0004_______Ⲽƛ______"/>
      <sheetName val="diachi"/>
      <sheetName val="HESO"/>
      <sheetName val="CT cong_x005f_x0000_to"/>
      <sheetName val="CT cong_x005f_x005f_x005f_x0000_to"/>
      <sheetName val="chitimc"/>
    </sheetNames>
    <sheetDataSet>
      <sheetData sheetId="0"/>
      <sheetData sheetId="1"/>
      <sheetData sheetId="2" refreshError="1">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row>
        <row r="7">
          <cell r="B7" t="str">
            <v>I. NÃÖN MOÏNG :</v>
          </cell>
          <cell r="C7">
            <v>0</v>
          </cell>
          <cell r="D7">
            <v>0</v>
          </cell>
          <cell r="E7">
            <v>0</v>
          </cell>
          <cell r="F7">
            <v>22169.059999999998</v>
          </cell>
          <cell r="G7">
            <v>22.68</v>
          </cell>
          <cell r="H7">
            <v>53.999999999999993</v>
          </cell>
          <cell r="I7">
            <v>10.17</v>
          </cell>
          <cell r="J7">
            <v>30.39</v>
          </cell>
          <cell r="K7">
            <v>110.8</v>
          </cell>
          <cell r="L7">
            <v>0</v>
          </cell>
          <cell r="M7">
            <v>8043.3</v>
          </cell>
          <cell r="N7">
            <v>5713</v>
          </cell>
          <cell r="O7">
            <v>0</v>
          </cell>
          <cell r="P7">
            <v>0</v>
          </cell>
          <cell r="Q7">
            <v>0</v>
          </cell>
          <cell r="R7">
            <v>0.67</v>
          </cell>
          <cell r="S7">
            <v>10.039999999999999</v>
          </cell>
          <cell r="T7">
            <v>0</v>
          </cell>
          <cell r="U7">
            <v>0</v>
          </cell>
          <cell r="V7">
            <v>0</v>
          </cell>
          <cell r="W7">
            <v>0</v>
          </cell>
          <cell r="X7">
            <v>1.45</v>
          </cell>
        </row>
        <row r="8">
          <cell r="A8" t="str">
            <v>221.110</v>
          </cell>
          <cell r="B8" t="str">
            <v>Bã täng loït moïng âaï 4x6 M50</v>
          </cell>
          <cell r="C8" t="str">
            <v>m3</v>
          </cell>
          <cell r="D8">
            <v>16.239999999999998</v>
          </cell>
          <cell r="E8">
            <v>16.649999999999999</v>
          </cell>
          <cell r="F8">
            <v>2573</v>
          </cell>
          <cell r="G8">
            <v>7.24</v>
          </cell>
          <cell r="H8">
            <v>0</v>
          </cell>
          <cell r="I8">
            <v>0</v>
          </cell>
          <cell r="J8">
            <v>12.44</v>
          </cell>
          <cell r="K8">
            <v>0</v>
          </cell>
          <cell r="L8">
            <v>0</v>
          </cell>
          <cell r="M8">
            <v>0</v>
          </cell>
          <cell r="N8">
            <v>0</v>
          </cell>
          <cell r="O8">
            <v>0</v>
          </cell>
          <cell r="P8">
            <v>0</v>
          </cell>
          <cell r="Q8">
            <v>0</v>
          </cell>
          <cell r="R8">
            <v>0</v>
          </cell>
          <cell r="S8">
            <v>0</v>
          </cell>
          <cell r="T8">
            <v>0</v>
          </cell>
          <cell r="U8">
            <v>0</v>
          </cell>
          <cell r="V8">
            <v>0</v>
          </cell>
          <cell r="W8">
            <v>0</v>
          </cell>
          <cell r="X8">
            <v>0</v>
          </cell>
        </row>
        <row r="9">
          <cell r="A9" t="str">
            <v>200.110</v>
          </cell>
          <cell r="B9" t="str">
            <v>Xáy âaï häüc væîa XM M75</v>
          </cell>
          <cell r="C9" t="str">
            <v>m3</v>
          </cell>
          <cell r="D9">
            <v>92.33</v>
          </cell>
          <cell r="E9">
            <v>38.78</v>
          </cell>
          <cell r="F9">
            <v>9987.7900000000009</v>
          </cell>
          <cell r="G9">
            <v>0</v>
          </cell>
          <cell r="H9">
            <v>43.36</v>
          </cell>
          <cell r="I9">
            <v>0</v>
          </cell>
          <cell r="J9">
            <v>0</v>
          </cell>
          <cell r="K9">
            <v>110.8</v>
          </cell>
          <cell r="L9">
            <v>0</v>
          </cell>
          <cell r="M9">
            <v>0</v>
          </cell>
          <cell r="N9">
            <v>0</v>
          </cell>
          <cell r="O9">
            <v>0</v>
          </cell>
          <cell r="P9">
            <v>0</v>
          </cell>
          <cell r="Q9">
            <v>0</v>
          </cell>
          <cell r="R9">
            <v>0</v>
          </cell>
          <cell r="S9">
            <v>0</v>
          </cell>
          <cell r="T9">
            <v>0</v>
          </cell>
          <cell r="U9">
            <v>0</v>
          </cell>
          <cell r="V9">
            <v>0</v>
          </cell>
          <cell r="W9">
            <v>0</v>
          </cell>
          <cell r="X9">
            <v>0</v>
          </cell>
        </row>
        <row r="10">
          <cell r="A10" t="str">
            <v>204.410</v>
          </cell>
          <cell r="B10" t="str">
            <v xml:space="preserve">Xáy gaûch âàûc væîa XM M75 báûc cáúp , bäön hoa </v>
          </cell>
          <cell r="C10" t="str">
            <v>m2</v>
          </cell>
          <cell r="D10">
            <v>9.93</v>
          </cell>
          <cell r="E10">
            <v>2.98</v>
          </cell>
          <cell r="F10">
            <v>767.5</v>
          </cell>
          <cell r="G10">
            <v>0</v>
          </cell>
          <cell r="H10">
            <v>3.33</v>
          </cell>
          <cell r="I10">
            <v>0</v>
          </cell>
          <cell r="J10">
            <v>0</v>
          </cell>
          <cell r="K10">
            <v>0</v>
          </cell>
          <cell r="L10">
            <v>0</v>
          </cell>
          <cell r="M10">
            <v>8043.3</v>
          </cell>
          <cell r="N10">
            <v>0</v>
          </cell>
          <cell r="O10">
            <v>0</v>
          </cell>
          <cell r="P10">
            <v>0</v>
          </cell>
          <cell r="Q10">
            <v>0</v>
          </cell>
          <cell r="R10">
            <v>0</v>
          </cell>
          <cell r="S10">
            <v>0</v>
          </cell>
          <cell r="T10">
            <v>0</v>
          </cell>
          <cell r="U10">
            <v>0</v>
          </cell>
          <cell r="V10">
            <v>0</v>
          </cell>
          <cell r="W10">
            <v>0</v>
          </cell>
          <cell r="X10">
            <v>0.03</v>
          </cell>
        </row>
        <row r="11">
          <cell r="A11" t="str">
            <v>224.110</v>
          </cell>
          <cell r="B11" t="str">
            <v>Bã täng giàòng moïng âaï 1x2 M200</v>
          </cell>
          <cell r="C11">
            <v>0</v>
          </cell>
          <cell r="D11">
            <v>8.52</v>
          </cell>
          <cell r="E11">
            <v>8.73</v>
          </cell>
          <cell r="F11">
            <v>2839</v>
          </cell>
          <cell r="G11">
            <v>3.6</v>
          </cell>
          <cell r="H11">
            <v>0</v>
          </cell>
          <cell r="I11">
            <v>7.34</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0.98</v>
          </cell>
        </row>
        <row r="12">
          <cell r="A12" t="str">
            <v>222.410</v>
          </cell>
          <cell r="B12" t="str">
            <v xml:space="preserve">Bã täng moïng cäüt M200 âaï 1x2 </v>
          </cell>
          <cell r="C12" t="str">
            <v>m3</v>
          </cell>
          <cell r="D12">
            <v>3.2899999999999996</v>
          </cell>
          <cell r="E12">
            <v>3.37</v>
          </cell>
          <cell r="F12">
            <v>1095.92</v>
          </cell>
          <cell r="G12">
            <v>1.39</v>
          </cell>
          <cell r="H12">
            <v>0</v>
          </cell>
          <cell r="I12">
            <v>2.83</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0.44</v>
          </cell>
        </row>
        <row r="13">
          <cell r="A13" t="str">
            <v>651.150</v>
          </cell>
          <cell r="B13" t="str">
            <v>Traït moïng tæåìng væîa XM M50 daìy 20</v>
          </cell>
          <cell r="C13" t="str">
            <v>m2</v>
          </cell>
          <cell r="D13">
            <v>25.27</v>
          </cell>
          <cell r="E13">
            <v>0.57999999999999996</v>
          </cell>
          <cell r="F13">
            <v>105.44</v>
          </cell>
          <cell r="G13">
            <v>0</v>
          </cell>
          <cell r="H13">
            <v>0.69</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row>
        <row r="14">
          <cell r="A14" t="str">
            <v>651.310</v>
          </cell>
          <cell r="B14" t="str">
            <v xml:space="preserve">Traït báûc cáúp væîa XM M75 daìy 20 âaïnh maìu </v>
          </cell>
          <cell r="C14" t="str">
            <v>m2</v>
          </cell>
          <cell r="D14">
            <v>38.61</v>
          </cell>
          <cell r="E14">
            <v>0.69</v>
          </cell>
          <cell r="F14">
            <v>177.71</v>
          </cell>
          <cell r="G14">
            <v>0</v>
          </cell>
          <cell r="H14">
            <v>0.77</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row r="15">
          <cell r="A15" t="str">
            <v>651.130</v>
          </cell>
          <cell r="B15" t="str">
            <v>Traït bäön hoa væîa XM M75 daìy 15</v>
          </cell>
          <cell r="C15" t="str">
            <v>m2</v>
          </cell>
          <cell r="D15">
            <v>8.1999999999999993</v>
          </cell>
          <cell r="E15">
            <v>0.14000000000000001</v>
          </cell>
          <cell r="F15">
            <v>36.06</v>
          </cell>
          <cell r="G15">
            <v>0</v>
          </cell>
          <cell r="H15">
            <v>0.16</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row>
        <row r="16">
          <cell r="A16" t="str">
            <v>701.110</v>
          </cell>
          <cell r="B16" t="str">
            <v xml:space="preserve">Queït väi moïng tæåìng , bäön hoa 1 tràõng , 2 maìu </v>
          </cell>
          <cell r="C16" t="str">
            <v>m2</v>
          </cell>
          <cell r="D16">
            <v>33.47</v>
          </cell>
          <cell r="E16">
            <v>0</v>
          </cell>
          <cell r="F16">
            <v>0</v>
          </cell>
          <cell r="G16">
            <v>0</v>
          </cell>
          <cell r="H16">
            <v>0</v>
          </cell>
          <cell r="I16">
            <v>0</v>
          </cell>
          <cell r="J16">
            <v>0</v>
          </cell>
          <cell r="K16">
            <v>0</v>
          </cell>
          <cell r="L16">
            <v>0</v>
          </cell>
          <cell r="M16">
            <v>0</v>
          </cell>
          <cell r="N16">
            <v>0</v>
          </cell>
          <cell r="O16">
            <v>0</v>
          </cell>
          <cell r="P16">
            <v>0</v>
          </cell>
          <cell r="Q16">
            <v>0</v>
          </cell>
          <cell r="R16">
            <v>0.67</v>
          </cell>
          <cell r="S16">
            <v>10.039999999999999</v>
          </cell>
          <cell r="T16">
            <v>0</v>
          </cell>
          <cell r="U16">
            <v>0</v>
          </cell>
          <cell r="V16">
            <v>0</v>
          </cell>
          <cell r="W16">
            <v>0</v>
          </cell>
          <cell r="X16">
            <v>0</v>
          </cell>
        </row>
        <row r="17">
          <cell r="A17" t="str">
            <v>221.110</v>
          </cell>
          <cell r="B17" t="str">
            <v xml:space="preserve">Bã täng âaï 4x6 M50 nãön nhaì </v>
          </cell>
          <cell r="C17" t="str">
            <v>m3</v>
          </cell>
          <cell r="D17">
            <v>23.44</v>
          </cell>
          <cell r="E17">
            <v>24.03</v>
          </cell>
          <cell r="F17">
            <v>3714</v>
          </cell>
          <cell r="G17">
            <v>10.45</v>
          </cell>
          <cell r="H17">
            <v>0</v>
          </cell>
          <cell r="I17">
            <v>0</v>
          </cell>
          <cell r="J17">
            <v>17.95</v>
          </cell>
          <cell r="K17">
            <v>0</v>
          </cell>
          <cell r="L17">
            <v>0</v>
          </cell>
          <cell r="M17">
            <v>0</v>
          </cell>
          <cell r="N17">
            <v>0</v>
          </cell>
          <cell r="O17">
            <v>0</v>
          </cell>
          <cell r="P17">
            <v>0</v>
          </cell>
          <cell r="Q17">
            <v>0</v>
          </cell>
          <cell r="R17">
            <v>0</v>
          </cell>
          <cell r="S17">
            <v>0</v>
          </cell>
          <cell r="T17">
            <v>0</v>
          </cell>
          <cell r="U17">
            <v>0</v>
          </cell>
          <cell r="V17">
            <v>0</v>
          </cell>
          <cell r="W17">
            <v>0</v>
          </cell>
          <cell r="X17">
            <v>0</v>
          </cell>
        </row>
        <row r="18">
          <cell r="A18" t="str">
            <v>684.130</v>
          </cell>
          <cell r="B18" t="str">
            <v>Laït gaûch hoa XM væîa XM M50</v>
          </cell>
          <cell r="C18" t="str">
            <v>m2</v>
          </cell>
          <cell r="D18">
            <v>228.52</v>
          </cell>
          <cell r="E18">
            <v>4.8</v>
          </cell>
          <cell r="F18">
            <v>872.64</v>
          </cell>
          <cell r="G18">
            <v>0</v>
          </cell>
          <cell r="H18">
            <v>5.69</v>
          </cell>
          <cell r="I18">
            <v>0</v>
          </cell>
          <cell r="J18">
            <v>0</v>
          </cell>
          <cell r="K18">
            <v>0</v>
          </cell>
          <cell r="L18">
            <v>0</v>
          </cell>
          <cell r="M18">
            <v>0</v>
          </cell>
          <cell r="N18">
            <v>5713</v>
          </cell>
          <cell r="O18">
            <v>0</v>
          </cell>
          <cell r="P18">
            <v>0</v>
          </cell>
          <cell r="Q18">
            <v>0</v>
          </cell>
          <cell r="R18">
            <v>0</v>
          </cell>
          <cell r="S18">
            <v>0</v>
          </cell>
          <cell r="T18">
            <v>0</v>
          </cell>
          <cell r="U18">
            <v>0</v>
          </cell>
          <cell r="V18">
            <v>0</v>
          </cell>
          <cell r="W18">
            <v>0</v>
          </cell>
          <cell r="X18">
            <v>0</v>
          </cell>
        </row>
        <row r="20">
          <cell r="A20">
            <v>0</v>
          </cell>
          <cell r="B20" t="str">
            <v>II. THÁN NHAÌ :</v>
          </cell>
          <cell r="C20">
            <v>0</v>
          </cell>
          <cell r="D20">
            <v>0</v>
          </cell>
          <cell r="E20">
            <v>0</v>
          </cell>
          <cell r="F20">
            <v>10941.180000000002</v>
          </cell>
          <cell r="G20">
            <v>4.0500000000000007</v>
          </cell>
          <cell r="H20">
            <v>48.71</v>
          </cell>
          <cell r="I20">
            <v>8.26</v>
          </cell>
          <cell r="J20">
            <v>0</v>
          </cell>
          <cell r="K20">
            <v>0</v>
          </cell>
          <cell r="L20">
            <v>43421.97</v>
          </cell>
          <cell r="M20">
            <v>680.34</v>
          </cell>
          <cell r="N20">
            <v>0</v>
          </cell>
          <cell r="O20">
            <v>0</v>
          </cell>
          <cell r="P20">
            <v>0</v>
          </cell>
          <cell r="Q20">
            <v>0</v>
          </cell>
          <cell r="R20">
            <v>27.17</v>
          </cell>
          <cell r="S20">
            <v>426.23</v>
          </cell>
          <cell r="T20">
            <v>34.340000000000003</v>
          </cell>
          <cell r="U20">
            <v>0</v>
          </cell>
          <cell r="V20">
            <v>0</v>
          </cell>
          <cell r="W20">
            <v>0</v>
          </cell>
          <cell r="X20">
            <v>1.21</v>
          </cell>
        </row>
        <row r="21">
          <cell r="A21" t="str">
            <v>205.130</v>
          </cell>
          <cell r="B21" t="str">
            <v>Xáy tæåìng 220 gaûch äúng væîa XM M50 cao &lt;= 4m</v>
          </cell>
          <cell r="C21" t="str">
            <v>m3</v>
          </cell>
          <cell r="D21">
            <v>48.07</v>
          </cell>
          <cell r="E21">
            <v>7.93</v>
          </cell>
          <cell r="F21">
            <v>1441.67</v>
          </cell>
          <cell r="G21">
            <v>0</v>
          </cell>
          <cell r="H21">
            <v>9.4</v>
          </cell>
          <cell r="I21">
            <v>0</v>
          </cell>
          <cell r="J21">
            <v>0</v>
          </cell>
          <cell r="K21">
            <v>0</v>
          </cell>
          <cell r="L21">
            <v>21631.5</v>
          </cell>
          <cell r="M21">
            <v>0</v>
          </cell>
          <cell r="N21">
            <v>0</v>
          </cell>
          <cell r="O21">
            <v>0</v>
          </cell>
          <cell r="P21">
            <v>0</v>
          </cell>
          <cell r="Q21">
            <v>0</v>
          </cell>
          <cell r="R21">
            <v>0</v>
          </cell>
          <cell r="S21">
            <v>0</v>
          </cell>
          <cell r="T21">
            <v>0</v>
          </cell>
          <cell r="U21">
            <v>0</v>
          </cell>
          <cell r="V21">
            <v>0</v>
          </cell>
          <cell r="W21">
            <v>0</v>
          </cell>
          <cell r="X21">
            <v>0.14000000000000001</v>
          </cell>
        </row>
        <row r="22">
          <cell r="A22" t="str">
            <v>205.140</v>
          </cell>
          <cell r="B22" t="str">
            <v xml:space="preserve">Xáy tæåìng 220 gaûch äúng væîa XM M50 cao &gt; 4m : </v>
          </cell>
          <cell r="C22" t="str">
            <v>m3</v>
          </cell>
          <cell r="D22">
            <v>1.22</v>
          </cell>
          <cell r="E22">
            <v>0.2</v>
          </cell>
          <cell r="F22">
            <v>36.36</v>
          </cell>
          <cell r="G22">
            <v>0</v>
          </cell>
          <cell r="H22">
            <v>0.24</v>
          </cell>
          <cell r="I22">
            <v>0</v>
          </cell>
          <cell r="J22">
            <v>0</v>
          </cell>
          <cell r="K22">
            <v>0</v>
          </cell>
          <cell r="L22">
            <v>549</v>
          </cell>
          <cell r="M22">
            <v>0</v>
          </cell>
          <cell r="N22">
            <v>0</v>
          </cell>
          <cell r="O22">
            <v>0</v>
          </cell>
          <cell r="P22">
            <v>0</v>
          </cell>
          <cell r="Q22">
            <v>0</v>
          </cell>
          <cell r="R22">
            <v>0</v>
          </cell>
          <cell r="S22">
            <v>0</v>
          </cell>
          <cell r="T22">
            <v>0</v>
          </cell>
          <cell r="U22">
            <v>0</v>
          </cell>
          <cell r="V22">
            <v>0</v>
          </cell>
          <cell r="W22">
            <v>0</v>
          </cell>
          <cell r="X22">
            <v>0.01</v>
          </cell>
        </row>
        <row r="23">
          <cell r="A23" t="str">
            <v>205.110</v>
          </cell>
          <cell r="B23" t="str">
            <v>Xáy tæåìng 110 gaûch äúng væîa XM M50 cao &lt;= 4m</v>
          </cell>
          <cell r="C23" t="str">
            <v>m3</v>
          </cell>
          <cell r="D23">
            <v>41.357100000000003</v>
          </cell>
          <cell r="E23">
            <v>6.2</v>
          </cell>
          <cell r="F23">
            <v>1127.1600000000001</v>
          </cell>
          <cell r="G23">
            <v>0</v>
          </cell>
          <cell r="H23">
            <v>7.35</v>
          </cell>
          <cell r="I23">
            <v>0</v>
          </cell>
          <cell r="J23">
            <v>0</v>
          </cell>
          <cell r="K23">
            <v>0</v>
          </cell>
          <cell r="L23">
            <v>19024.27</v>
          </cell>
          <cell r="M23">
            <v>0</v>
          </cell>
          <cell r="N23">
            <v>0</v>
          </cell>
          <cell r="O23">
            <v>0</v>
          </cell>
          <cell r="P23">
            <v>0</v>
          </cell>
          <cell r="Q23">
            <v>0</v>
          </cell>
          <cell r="R23">
            <v>0</v>
          </cell>
          <cell r="S23">
            <v>0</v>
          </cell>
          <cell r="T23">
            <v>0</v>
          </cell>
          <cell r="U23">
            <v>0</v>
          </cell>
          <cell r="V23">
            <v>0</v>
          </cell>
          <cell r="W23">
            <v>0</v>
          </cell>
          <cell r="X23">
            <v>0.12</v>
          </cell>
        </row>
        <row r="24">
          <cell r="A24" t="str">
            <v>205.120</v>
          </cell>
          <cell r="B24" t="str">
            <v>Xáy tæåìng 110 gaûch äúng væîa XM M50 cao &gt; 4m</v>
          </cell>
          <cell r="C24" t="str">
            <v>m3</v>
          </cell>
          <cell r="D24">
            <v>4.82</v>
          </cell>
          <cell r="E24">
            <v>0.72</v>
          </cell>
          <cell r="F24">
            <v>130.9</v>
          </cell>
          <cell r="G24">
            <v>0</v>
          </cell>
          <cell r="H24">
            <v>0.85</v>
          </cell>
          <cell r="I24">
            <v>0</v>
          </cell>
          <cell r="J24">
            <v>0</v>
          </cell>
          <cell r="K24">
            <v>0</v>
          </cell>
          <cell r="L24">
            <v>2217.1999999999998</v>
          </cell>
          <cell r="M24">
            <v>0</v>
          </cell>
          <cell r="N24">
            <v>0</v>
          </cell>
          <cell r="O24">
            <v>0</v>
          </cell>
          <cell r="P24">
            <v>0</v>
          </cell>
          <cell r="Q24">
            <v>0</v>
          </cell>
          <cell r="R24">
            <v>0</v>
          </cell>
          <cell r="S24">
            <v>0</v>
          </cell>
          <cell r="T24">
            <v>0</v>
          </cell>
          <cell r="U24">
            <v>0</v>
          </cell>
          <cell r="V24">
            <v>0</v>
          </cell>
          <cell r="W24">
            <v>0</v>
          </cell>
          <cell r="X24">
            <v>0.05</v>
          </cell>
        </row>
        <row r="25">
          <cell r="A25" t="str">
            <v>651.130</v>
          </cell>
          <cell r="B25" t="str">
            <v>Traït tæåìng gaûch äúng cao &lt;= 4m væîa XM M50 daìy 15</v>
          </cell>
          <cell r="C25" t="str">
            <v>m2</v>
          </cell>
          <cell r="D25">
            <v>1226.18</v>
          </cell>
          <cell r="E25">
            <v>20.85</v>
          </cell>
          <cell r="F25">
            <v>3790.53</v>
          </cell>
          <cell r="G25">
            <v>0</v>
          </cell>
          <cell r="H25">
            <v>24.71</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row>
        <row r="26">
          <cell r="A26" t="str">
            <v>651.140</v>
          </cell>
          <cell r="B26" t="str">
            <v>Traït tæåìng gaûch äúng cao &gt; 4m væîa XM M50 daìy 15</v>
          </cell>
          <cell r="C26" t="str">
            <v>m2</v>
          </cell>
          <cell r="D26">
            <v>98.64</v>
          </cell>
          <cell r="E26">
            <v>1.68</v>
          </cell>
          <cell r="F26">
            <v>305.42</v>
          </cell>
          <cell r="G26">
            <v>0</v>
          </cell>
          <cell r="H26">
            <v>1.99</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row>
        <row r="27">
          <cell r="A27" t="str">
            <v>204.310</v>
          </cell>
          <cell r="B27" t="str">
            <v xml:space="preserve">Xáy äÚp truû væîa XM M75 gaûch âàûc </v>
          </cell>
          <cell r="C27" t="str">
            <v>m3</v>
          </cell>
          <cell r="D27">
            <v>0.87</v>
          </cell>
          <cell r="E27">
            <v>0.27</v>
          </cell>
          <cell r="F27">
            <v>69.540000000000006</v>
          </cell>
          <cell r="G27">
            <v>0</v>
          </cell>
          <cell r="H27">
            <v>0.3</v>
          </cell>
          <cell r="I27">
            <v>0</v>
          </cell>
          <cell r="J27">
            <v>0</v>
          </cell>
          <cell r="K27">
            <v>0</v>
          </cell>
          <cell r="L27">
            <v>0</v>
          </cell>
          <cell r="M27">
            <v>680.34</v>
          </cell>
          <cell r="N27">
            <v>0</v>
          </cell>
          <cell r="O27">
            <v>0</v>
          </cell>
          <cell r="P27">
            <v>0</v>
          </cell>
          <cell r="Q27">
            <v>0</v>
          </cell>
          <cell r="R27">
            <v>0</v>
          </cell>
          <cell r="S27">
            <v>0</v>
          </cell>
          <cell r="T27">
            <v>0</v>
          </cell>
          <cell r="U27">
            <v>0</v>
          </cell>
          <cell r="V27">
            <v>0</v>
          </cell>
          <cell r="W27">
            <v>0</v>
          </cell>
          <cell r="X27">
            <v>0</v>
          </cell>
        </row>
        <row r="28">
          <cell r="A28" t="str">
            <v>651.220</v>
          </cell>
          <cell r="B28" t="str">
            <v>Traït truû væîa XM M75 daìy 15</v>
          </cell>
          <cell r="C28" t="str">
            <v>m2</v>
          </cell>
          <cell r="D28">
            <v>7.92</v>
          </cell>
          <cell r="E28">
            <v>0.14000000000000001</v>
          </cell>
          <cell r="F28">
            <v>36.06</v>
          </cell>
          <cell r="G28">
            <v>0</v>
          </cell>
          <cell r="H28">
            <v>0.16</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row>
        <row r="29">
          <cell r="A29" t="str">
            <v>651.220</v>
          </cell>
          <cell r="B29" t="str">
            <v>Traït chaình cæía væîa XM M75 daìy 20</v>
          </cell>
          <cell r="C29" t="str">
            <v>m2</v>
          </cell>
          <cell r="D29">
            <v>54.48</v>
          </cell>
          <cell r="E29">
            <v>0.98</v>
          </cell>
          <cell r="F29">
            <v>252.4</v>
          </cell>
          <cell r="G29">
            <v>0</v>
          </cell>
          <cell r="H29">
            <v>1.1000000000000001</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row>
        <row r="30">
          <cell r="A30" t="str">
            <v>222.410</v>
          </cell>
          <cell r="B30" t="str">
            <v xml:space="preserve">Bã täng truû M200 âaï 1x2 </v>
          </cell>
          <cell r="C30" t="str">
            <v>m3</v>
          </cell>
          <cell r="D30">
            <v>1.1200000000000001</v>
          </cell>
          <cell r="E30">
            <v>1.1499999999999999</v>
          </cell>
          <cell r="F30">
            <v>373.98</v>
          </cell>
          <cell r="G30">
            <v>0.47</v>
          </cell>
          <cell r="H30">
            <v>0</v>
          </cell>
          <cell r="I30">
            <v>0.97</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0.15</v>
          </cell>
        </row>
        <row r="31">
          <cell r="A31" t="str">
            <v>300.510</v>
          </cell>
          <cell r="B31" t="str">
            <v xml:space="preserve">Bã täng lanh tä M200 âaï 1x2 </v>
          </cell>
          <cell r="C31" t="str">
            <v>m3</v>
          </cell>
          <cell r="D31">
            <v>2.0500000000000003</v>
          </cell>
          <cell r="E31">
            <v>2.08</v>
          </cell>
          <cell r="F31">
            <v>676.42</v>
          </cell>
          <cell r="G31">
            <v>0.86</v>
          </cell>
          <cell r="H31">
            <v>0</v>
          </cell>
          <cell r="I31">
            <v>1.75</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0.03</v>
          </cell>
        </row>
        <row r="32">
          <cell r="A32" t="str">
            <v>300.510</v>
          </cell>
          <cell r="B32" t="str">
            <v xml:space="preserve">Bã täng ä vàng M200 âaï 1x2 </v>
          </cell>
          <cell r="C32" t="str">
            <v>m3</v>
          </cell>
          <cell r="D32">
            <v>0.28000000000000003</v>
          </cell>
          <cell r="E32">
            <v>0.28000000000000003</v>
          </cell>
          <cell r="F32">
            <v>91.06</v>
          </cell>
          <cell r="G32">
            <v>0.12</v>
          </cell>
          <cell r="H32">
            <v>0</v>
          </cell>
          <cell r="I32">
            <v>0.24</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row>
        <row r="33">
          <cell r="A33" t="str">
            <v>651.320</v>
          </cell>
          <cell r="B33" t="str">
            <v>Traït ä vàng væîa XM M50 daìy 15</v>
          </cell>
          <cell r="C33" t="str">
            <v>m2</v>
          </cell>
          <cell r="D33">
            <v>4.62</v>
          </cell>
          <cell r="E33">
            <v>0.08</v>
          </cell>
          <cell r="F33">
            <v>14.54</v>
          </cell>
          <cell r="G33">
            <v>0</v>
          </cell>
          <cell r="H33">
            <v>0.09</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row>
        <row r="34">
          <cell r="A34" t="str">
            <v>672.110</v>
          </cell>
          <cell r="B34" t="str">
            <v>Laïng ä vàng væîa XM M75 daìy 20</v>
          </cell>
          <cell r="C34" t="str">
            <v>m2</v>
          </cell>
          <cell r="D34">
            <v>4.62</v>
          </cell>
          <cell r="E34">
            <v>0.06</v>
          </cell>
          <cell r="F34">
            <v>15.45</v>
          </cell>
          <cell r="G34">
            <v>0</v>
          </cell>
          <cell r="H34">
            <v>7.0000000000000007E-2</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row>
        <row r="35">
          <cell r="A35" t="str">
            <v>651.420</v>
          </cell>
          <cell r="B35" t="str">
            <v>Traït chè næåïc ä vàng væîa XM M75</v>
          </cell>
          <cell r="C35" t="str">
            <v>md</v>
          </cell>
          <cell r="D35">
            <v>16.100000000000001</v>
          </cell>
          <cell r="E35">
            <v>7.0000000000000007E-2</v>
          </cell>
          <cell r="F35">
            <v>18.03</v>
          </cell>
          <cell r="G35">
            <v>0</v>
          </cell>
          <cell r="H35">
            <v>0.08</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A36" t="str">
            <v>651.330</v>
          </cell>
          <cell r="B36" t="str">
            <v xml:space="preserve">Traït häö dáöu vaìo ä vàng </v>
          </cell>
          <cell r="C36" t="str">
            <v>m2</v>
          </cell>
          <cell r="D36">
            <v>9.24</v>
          </cell>
          <cell r="E36">
            <v>0</v>
          </cell>
          <cell r="F36">
            <v>10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A37" t="str">
            <v>651.220</v>
          </cell>
          <cell r="B37" t="str">
            <v>Traït truû truûc A væîa XM M75 daìy 15</v>
          </cell>
          <cell r="C37" t="str">
            <v>m2</v>
          </cell>
          <cell r="D37">
            <v>25.76</v>
          </cell>
          <cell r="E37">
            <v>0.46</v>
          </cell>
          <cell r="F37">
            <v>118.47</v>
          </cell>
          <cell r="G37">
            <v>0</v>
          </cell>
          <cell r="H37">
            <v>0.51</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row>
        <row r="38">
          <cell r="A38" t="str">
            <v>224.110</v>
          </cell>
          <cell r="B38" t="str">
            <v xml:space="preserve">Bã täng dáöm M200 âaï 1x2 </v>
          </cell>
          <cell r="C38" t="str">
            <v>m3</v>
          </cell>
          <cell r="D38">
            <v>6.1499999999999995</v>
          </cell>
          <cell r="E38">
            <v>6.3</v>
          </cell>
          <cell r="F38">
            <v>2048.7600000000002</v>
          </cell>
          <cell r="G38">
            <v>2.6</v>
          </cell>
          <cell r="H38">
            <v>0</v>
          </cell>
          <cell r="I38">
            <v>5.3</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0.71</v>
          </cell>
        </row>
        <row r="39">
          <cell r="A39" t="str">
            <v>651.330</v>
          </cell>
          <cell r="B39" t="str">
            <v>Traït dáöm væîa XM M50 daìy 15</v>
          </cell>
          <cell r="C39" t="str">
            <v>m2</v>
          </cell>
          <cell r="D39">
            <v>87.44</v>
          </cell>
          <cell r="E39">
            <v>1.57</v>
          </cell>
          <cell r="F39">
            <v>285.43</v>
          </cell>
          <cell r="G39">
            <v>0</v>
          </cell>
          <cell r="H39">
            <v>1.86</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row>
        <row r="40">
          <cell r="A40" t="str">
            <v>651.330</v>
          </cell>
          <cell r="B40" t="str">
            <v xml:space="preserve">Traït häö dáöu vaìo âáöm bã täng </v>
          </cell>
          <cell r="C40" t="str">
            <v>m2</v>
          </cell>
          <cell r="D40">
            <v>87.44</v>
          </cell>
          <cell r="E40">
            <v>0</v>
          </cell>
          <cell r="F40">
            <v>99</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row>
        <row r="41">
          <cell r="A41" t="str">
            <v>701.110</v>
          </cell>
          <cell r="B41" t="str">
            <v xml:space="preserve">Queït väi tæåìng truû 1 tràõng 2 maìu </v>
          </cell>
          <cell r="C41" t="str">
            <v>m2</v>
          </cell>
          <cell r="D41">
            <v>1358.5000000000002</v>
          </cell>
          <cell r="E41">
            <v>0</v>
          </cell>
          <cell r="F41">
            <v>0</v>
          </cell>
          <cell r="G41">
            <v>0</v>
          </cell>
          <cell r="H41">
            <v>0</v>
          </cell>
          <cell r="I41">
            <v>0</v>
          </cell>
          <cell r="J41">
            <v>0</v>
          </cell>
          <cell r="K41">
            <v>0</v>
          </cell>
          <cell r="L41">
            <v>0</v>
          </cell>
          <cell r="M41">
            <v>0</v>
          </cell>
          <cell r="N41">
            <v>0</v>
          </cell>
          <cell r="O41">
            <v>0</v>
          </cell>
          <cell r="P41">
            <v>0</v>
          </cell>
          <cell r="Q41">
            <v>0</v>
          </cell>
          <cell r="R41">
            <v>27.17</v>
          </cell>
          <cell r="S41">
            <v>407.55</v>
          </cell>
          <cell r="T41">
            <v>0</v>
          </cell>
          <cell r="U41">
            <v>0</v>
          </cell>
          <cell r="V41">
            <v>0</v>
          </cell>
          <cell r="W41">
            <v>0</v>
          </cell>
          <cell r="X41">
            <v>0</v>
          </cell>
        </row>
        <row r="42">
          <cell r="A42" t="str">
            <v>701.130</v>
          </cell>
          <cell r="B42" t="str">
            <v>Queït väi chaình cæía , ä vàng , lanh tä 3 næåïc tràõng</v>
          </cell>
          <cell r="C42" t="str">
            <v>m2</v>
          </cell>
          <cell r="D42">
            <v>59.099999999999994</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18.68</v>
          </cell>
          <cell r="T42">
            <v>0</v>
          </cell>
          <cell r="U42">
            <v>0</v>
          </cell>
          <cell r="V42">
            <v>0</v>
          </cell>
          <cell r="W42">
            <v>0</v>
          </cell>
          <cell r="X42">
            <v>0</v>
          </cell>
        </row>
        <row r="43">
          <cell r="A43" t="str">
            <v>703.440</v>
          </cell>
          <cell r="B43" t="str">
            <v xml:space="preserve">Sån cæía âi, säø panä, panä kênh 3 næåïc  maìu xaïm </v>
          </cell>
          <cell r="C43" t="str">
            <v>m2</v>
          </cell>
          <cell r="D43">
            <v>113.4</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25.52</v>
          </cell>
          <cell r="U43">
            <v>0</v>
          </cell>
          <cell r="V43">
            <v>0</v>
          </cell>
          <cell r="W43">
            <v>0</v>
          </cell>
          <cell r="X43">
            <v>0</v>
          </cell>
        </row>
        <row r="44">
          <cell r="A44" t="str">
            <v>703.440</v>
          </cell>
          <cell r="B44" t="str">
            <v xml:space="preserve">Sån cæía säø sàõt chåïp kênh 3 næåïc maìu xaïm </v>
          </cell>
          <cell r="C44" t="str">
            <v>m2</v>
          </cell>
          <cell r="D44">
            <v>39.200000000000003</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8.82</v>
          </cell>
          <cell r="U44">
            <v>0</v>
          </cell>
          <cell r="V44">
            <v>0</v>
          </cell>
          <cell r="W44">
            <v>0</v>
          </cell>
          <cell r="X44">
            <v>0</v>
          </cell>
        </row>
        <row r="45">
          <cell r="A45">
            <v>0</v>
          </cell>
          <cell r="B45" t="str">
            <v>III. TRÁÖN + MAÏI NHAÌ :</v>
          </cell>
          <cell r="C45">
            <v>0</v>
          </cell>
          <cell r="D45">
            <v>0</v>
          </cell>
          <cell r="E45">
            <v>0</v>
          </cell>
          <cell r="F45">
            <v>2651.1300000000006</v>
          </cell>
          <cell r="G45">
            <v>2.1</v>
          </cell>
          <cell r="H45">
            <v>4.4899999999999993</v>
          </cell>
          <cell r="I45">
            <v>4.2600000000000007</v>
          </cell>
          <cell r="J45">
            <v>0</v>
          </cell>
          <cell r="K45">
            <v>0</v>
          </cell>
          <cell r="L45">
            <v>0</v>
          </cell>
          <cell r="M45">
            <v>713.4</v>
          </cell>
          <cell r="N45">
            <v>0</v>
          </cell>
          <cell r="O45">
            <v>0</v>
          </cell>
          <cell r="P45">
            <v>0</v>
          </cell>
          <cell r="Q45">
            <v>0</v>
          </cell>
          <cell r="R45">
            <v>0.53</v>
          </cell>
          <cell r="S45">
            <v>33.880000000000003</v>
          </cell>
          <cell r="T45">
            <v>51.07</v>
          </cell>
          <cell r="U45">
            <v>6.6899999999999995</v>
          </cell>
          <cell r="V45">
            <v>355.45</v>
          </cell>
          <cell r="W45">
            <v>175.56</v>
          </cell>
          <cell r="X45">
            <v>0.5</v>
          </cell>
        </row>
        <row r="46">
          <cell r="A46" t="str">
            <v>225.110</v>
          </cell>
          <cell r="B46" t="str">
            <v xml:space="preserve">Bã täng saìn maïi M200 âaï 1x2 </v>
          </cell>
          <cell r="C46" t="str">
            <v>m3</v>
          </cell>
          <cell r="D46">
            <v>3.71</v>
          </cell>
          <cell r="E46">
            <v>3.8</v>
          </cell>
          <cell r="F46">
            <v>1235.76</v>
          </cell>
          <cell r="G46">
            <v>1.57</v>
          </cell>
          <cell r="H46">
            <v>0</v>
          </cell>
          <cell r="I46">
            <v>3.2</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0.37</v>
          </cell>
        </row>
        <row r="47">
          <cell r="A47" t="str">
            <v>225.210</v>
          </cell>
          <cell r="B47" t="str">
            <v xml:space="preserve">Bã täng sã nä M200 âaï 1x2 </v>
          </cell>
          <cell r="C47" t="str">
            <v>m3</v>
          </cell>
          <cell r="D47">
            <v>0.77</v>
          </cell>
          <cell r="E47">
            <v>0.79</v>
          </cell>
          <cell r="F47">
            <v>256.91000000000003</v>
          </cell>
          <cell r="G47">
            <v>0.33</v>
          </cell>
          <cell r="H47">
            <v>0</v>
          </cell>
          <cell r="I47">
            <v>0.66</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0.08</v>
          </cell>
        </row>
        <row r="48">
          <cell r="A48" t="str">
            <v>651.320</v>
          </cell>
          <cell r="B48" t="str">
            <v>Traït saìn maïi sã nä væîa XM M50 daìy 15</v>
          </cell>
          <cell r="C48" t="str">
            <v>m2</v>
          </cell>
          <cell r="D48">
            <v>52.94</v>
          </cell>
          <cell r="E48">
            <v>0.95</v>
          </cell>
          <cell r="F48">
            <v>172.71</v>
          </cell>
          <cell r="G48">
            <v>0</v>
          </cell>
          <cell r="H48">
            <v>1.1299999999999999</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row>
        <row r="49">
          <cell r="A49" t="str">
            <v>671.140</v>
          </cell>
          <cell r="B49" t="str">
            <v>Laïng saìn maïi væîa XM M75 daìy 30</v>
          </cell>
          <cell r="C49" t="str">
            <v>m2</v>
          </cell>
          <cell r="D49">
            <v>49.96</v>
          </cell>
          <cell r="E49">
            <v>1.75</v>
          </cell>
          <cell r="F49">
            <v>450.71</v>
          </cell>
          <cell r="G49">
            <v>0</v>
          </cell>
          <cell r="H49">
            <v>1.96</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row>
        <row r="50">
          <cell r="A50" t="str">
            <v>651.330</v>
          </cell>
          <cell r="B50" t="str">
            <v xml:space="preserve">Ngám næåïc XM chäúng tháúm saìn </v>
          </cell>
          <cell r="C50" t="str">
            <v>m2</v>
          </cell>
          <cell r="D50">
            <v>49.96</v>
          </cell>
          <cell r="E50">
            <v>0</v>
          </cell>
          <cell r="F50">
            <v>57</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row>
        <row r="51">
          <cell r="A51" t="str">
            <v>651.510</v>
          </cell>
          <cell r="B51" t="str">
            <v>Traït thaình sã nä væîa XM M75 trong vaì ngoaìi  daìy 15</v>
          </cell>
          <cell r="C51" t="str">
            <v>m2</v>
          </cell>
          <cell r="D51">
            <v>26.72</v>
          </cell>
          <cell r="E51">
            <v>0.32</v>
          </cell>
          <cell r="F51">
            <v>82.42</v>
          </cell>
          <cell r="G51">
            <v>2.73</v>
          </cell>
          <cell r="H51">
            <v>0.36</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row>
        <row r="52">
          <cell r="A52" t="str">
            <v>225.210</v>
          </cell>
          <cell r="B52" t="str">
            <v xml:space="preserve">Bã täng lam ngang M200 âaï 1x2 </v>
          </cell>
          <cell r="C52" t="str">
            <v>m3</v>
          </cell>
          <cell r="D52">
            <v>0.47</v>
          </cell>
          <cell r="E52">
            <v>0.48</v>
          </cell>
          <cell r="F52">
            <v>156.1</v>
          </cell>
          <cell r="G52">
            <v>0.2</v>
          </cell>
          <cell r="H52">
            <v>0</v>
          </cell>
          <cell r="I52">
            <v>0.4</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0.05</v>
          </cell>
        </row>
        <row r="53">
          <cell r="A53" t="str">
            <v>651.310</v>
          </cell>
          <cell r="B53" t="str">
            <v>Traït lam ngang væîa XM M75 daìy 15</v>
          </cell>
          <cell r="C53" t="str">
            <v>m2</v>
          </cell>
          <cell r="D53">
            <v>17.64</v>
          </cell>
          <cell r="E53">
            <v>0.32</v>
          </cell>
          <cell r="F53">
            <v>82.42</v>
          </cell>
          <cell r="G53">
            <v>0</v>
          </cell>
          <cell r="H53">
            <v>0.36</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row>
        <row r="54">
          <cell r="A54" t="str">
            <v>701.130</v>
          </cell>
          <cell r="B54" t="str">
            <v xml:space="preserve">Queït väi lam ngang , tráön 3 næåïc tràõng </v>
          </cell>
          <cell r="C54" t="str">
            <v>m2</v>
          </cell>
          <cell r="D54">
            <v>70.58</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22.3</v>
          </cell>
          <cell r="T54">
            <v>0</v>
          </cell>
          <cell r="U54">
            <v>0</v>
          </cell>
          <cell r="V54">
            <v>0</v>
          </cell>
          <cell r="W54">
            <v>0</v>
          </cell>
          <cell r="X54">
            <v>0</v>
          </cell>
        </row>
        <row r="55">
          <cell r="A55" t="str">
            <v>701.120</v>
          </cell>
          <cell r="B55" t="str">
            <v xml:space="preserve">Queït väi sã nä 1 tràõng , 2 maìu </v>
          </cell>
          <cell r="C55" t="str">
            <v>m2</v>
          </cell>
          <cell r="D55">
            <v>26.72</v>
          </cell>
          <cell r="E55">
            <v>0</v>
          </cell>
          <cell r="F55">
            <v>0</v>
          </cell>
          <cell r="G55">
            <v>0</v>
          </cell>
          <cell r="H55">
            <v>0</v>
          </cell>
          <cell r="I55">
            <v>0</v>
          </cell>
          <cell r="J55">
            <v>0</v>
          </cell>
          <cell r="K55">
            <v>0</v>
          </cell>
          <cell r="L55">
            <v>0</v>
          </cell>
          <cell r="M55">
            <v>0</v>
          </cell>
          <cell r="N55">
            <v>0</v>
          </cell>
          <cell r="O55">
            <v>0</v>
          </cell>
          <cell r="P55">
            <v>0</v>
          </cell>
          <cell r="Q55">
            <v>0</v>
          </cell>
          <cell r="R55">
            <v>0.53</v>
          </cell>
          <cell r="S55">
            <v>8.02</v>
          </cell>
          <cell r="T55">
            <v>0</v>
          </cell>
          <cell r="U55">
            <v>0</v>
          </cell>
          <cell r="V55">
            <v>0</v>
          </cell>
          <cell r="W55">
            <v>0</v>
          </cell>
          <cell r="X55">
            <v>0</v>
          </cell>
        </row>
        <row r="56">
          <cell r="A56" t="str">
            <v>694.110</v>
          </cell>
          <cell r="B56" t="str">
            <v xml:space="preserve">Gia cäng âoïng tráön vaïn eïp </v>
          </cell>
          <cell r="C56" t="str">
            <v>m2</v>
          </cell>
          <cell r="D56">
            <v>159.6</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3.19</v>
          </cell>
          <cell r="V56">
            <v>0</v>
          </cell>
          <cell r="W56">
            <v>175.56</v>
          </cell>
          <cell r="X56">
            <v>0</v>
          </cell>
        </row>
        <row r="57">
          <cell r="A57" t="str">
            <v>703.220</v>
          </cell>
          <cell r="B57" t="str">
            <v xml:space="preserve">Sån tráön vaïn eïp 3 næåïc tràõng </v>
          </cell>
          <cell r="C57" t="str">
            <v>m2</v>
          </cell>
          <cell r="D57">
            <v>159.6</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51.07</v>
          </cell>
          <cell r="U57">
            <v>0</v>
          </cell>
          <cell r="V57">
            <v>0</v>
          </cell>
          <cell r="W57">
            <v>0</v>
          </cell>
          <cell r="X57">
            <v>0</v>
          </cell>
        </row>
        <row r="58">
          <cell r="A58" t="str">
            <v>401.420</v>
          </cell>
          <cell r="B58" t="str">
            <v>Gia cäng xaì gäö gäù maïi nhaì ( gäù nhoïm 3 )</v>
          </cell>
          <cell r="C58" t="str">
            <v>m3</v>
          </cell>
          <cell r="D58">
            <v>3.18</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3.5</v>
          </cell>
          <cell r="V58">
            <v>0</v>
          </cell>
          <cell r="W58">
            <v>0</v>
          </cell>
          <cell r="X58">
            <v>0</v>
          </cell>
        </row>
        <row r="59">
          <cell r="A59" t="str">
            <v>605.210</v>
          </cell>
          <cell r="B59" t="str">
            <v xml:space="preserve">Låüp tän traïng keîm maïi nhaì </v>
          </cell>
          <cell r="C59" t="str">
            <v>m2</v>
          </cell>
          <cell r="D59">
            <v>269.27999999999997</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355.45</v>
          </cell>
          <cell r="W59">
            <v>0</v>
          </cell>
          <cell r="X59">
            <v>0</v>
          </cell>
        </row>
        <row r="60">
          <cell r="A60" t="str">
            <v>204.420</v>
          </cell>
          <cell r="B60" t="str">
            <v>Xáy båì chaíy gaûch âàûc væîa XM M75</v>
          </cell>
          <cell r="C60" t="str">
            <v>m3</v>
          </cell>
          <cell r="D60">
            <v>0.87</v>
          </cell>
          <cell r="E60">
            <v>0.26</v>
          </cell>
          <cell r="F60">
            <v>66.959999999999994</v>
          </cell>
          <cell r="G60">
            <v>0</v>
          </cell>
          <cell r="H60">
            <v>0.28999999999999998</v>
          </cell>
          <cell r="I60">
            <v>0</v>
          </cell>
          <cell r="J60">
            <v>0</v>
          </cell>
          <cell r="K60">
            <v>0</v>
          </cell>
          <cell r="L60">
            <v>0</v>
          </cell>
          <cell r="M60">
            <v>713.4</v>
          </cell>
        </row>
        <row r="61">
          <cell r="A61" t="str">
            <v>651.140</v>
          </cell>
          <cell r="B61" t="str">
            <v>Traït båì chaíy væîa XM M75 daìy 15</v>
          </cell>
          <cell r="C61" t="str">
            <v>m2</v>
          </cell>
          <cell r="D61">
            <v>11.88</v>
          </cell>
          <cell r="E61">
            <v>0.2</v>
          </cell>
          <cell r="F61">
            <v>51.51</v>
          </cell>
          <cell r="G61">
            <v>0</v>
          </cell>
          <cell r="H61">
            <v>0.22</v>
          </cell>
        </row>
        <row r="62">
          <cell r="A62" t="str">
            <v>701.120</v>
          </cell>
          <cell r="B62" t="str">
            <v>Queït väi båì chaíy 3 næåïc tràõng</v>
          </cell>
          <cell r="C62" t="str">
            <v>m2</v>
          </cell>
          <cell r="D62">
            <v>11.88</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3.56</v>
          </cell>
        </row>
        <row r="63">
          <cell r="A63" t="str">
            <v>651.420</v>
          </cell>
          <cell r="B63" t="str">
            <v>Traït chè næåïc sã nä</v>
          </cell>
          <cell r="C63" t="str">
            <v>m</v>
          </cell>
          <cell r="D63">
            <v>33.200000000000003</v>
          </cell>
          <cell r="E63">
            <v>0.15</v>
          </cell>
          <cell r="F63">
            <v>38.630000000000003</v>
          </cell>
          <cell r="G63">
            <v>0</v>
          </cell>
          <cell r="H63">
            <v>0.17</v>
          </cell>
        </row>
        <row r="64">
          <cell r="A64">
            <v>0</v>
          </cell>
          <cell r="B64" t="str">
            <v>IV. KHU VÃÛ SINH - BÃØ TÆÛ HOAÛI - BÃÚP - HÄÚ GA :</v>
          </cell>
          <cell r="C64">
            <v>0</v>
          </cell>
          <cell r="D64">
            <v>0</v>
          </cell>
          <cell r="E64">
            <v>0</v>
          </cell>
          <cell r="F64">
            <v>3304.2599999999998</v>
          </cell>
          <cell r="G64">
            <v>2.27</v>
          </cell>
          <cell r="H64">
            <v>9.629999999999999</v>
          </cell>
          <cell r="I64">
            <v>1.67</v>
          </cell>
          <cell r="J64">
            <v>2.68</v>
          </cell>
          <cell r="K64">
            <v>0</v>
          </cell>
          <cell r="L64">
            <v>0</v>
          </cell>
          <cell r="M64">
            <v>10479.6</v>
          </cell>
          <cell r="N64">
            <v>0</v>
          </cell>
          <cell r="O64">
            <v>13.51</v>
          </cell>
          <cell r="P64">
            <v>5664.75</v>
          </cell>
          <cell r="Q64">
            <v>50.769999999999996</v>
          </cell>
          <cell r="R64">
            <v>0.27</v>
          </cell>
          <cell r="S64">
            <v>4.12</v>
          </cell>
          <cell r="T64">
            <v>0</v>
          </cell>
          <cell r="U64">
            <v>0</v>
          </cell>
          <cell r="V64">
            <v>0</v>
          </cell>
          <cell r="W64">
            <v>0</v>
          </cell>
          <cell r="X64">
            <v>6.0000000000000005E-2</v>
          </cell>
        </row>
        <row r="65">
          <cell r="A65">
            <v>0</v>
          </cell>
          <cell r="B65" t="str">
            <v>a, Khu vãû sinh :</v>
          </cell>
          <cell r="C65">
            <v>0</v>
          </cell>
          <cell r="D65">
            <v>0</v>
          </cell>
          <cell r="E65">
            <v>0</v>
          </cell>
          <cell r="F65">
            <v>0</v>
          </cell>
          <cell r="G65">
            <v>0</v>
          </cell>
          <cell r="H65">
            <v>0</v>
          </cell>
          <cell r="I65">
            <v>0.3</v>
          </cell>
        </row>
        <row r="66">
          <cell r="A66" t="str">
            <v>204.410</v>
          </cell>
          <cell r="B66" t="str">
            <v xml:space="preserve">Xáy thaình bãø næåïc khu vãû sinh daìy 110 væîa XM M75 </v>
          </cell>
          <cell r="C66" t="str">
            <v>m3</v>
          </cell>
          <cell r="D66">
            <v>0.65</v>
          </cell>
          <cell r="E66">
            <v>0.2</v>
          </cell>
          <cell r="F66">
            <v>51.51</v>
          </cell>
          <cell r="G66">
            <v>0</v>
          </cell>
          <cell r="H66">
            <v>0.22</v>
          </cell>
          <cell r="I66">
            <v>0</v>
          </cell>
          <cell r="J66">
            <v>0</v>
          </cell>
          <cell r="K66">
            <v>0</v>
          </cell>
          <cell r="L66">
            <v>0</v>
          </cell>
          <cell r="M66">
            <v>533</v>
          </cell>
          <cell r="N66">
            <v>0</v>
          </cell>
          <cell r="O66">
            <v>0</v>
          </cell>
          <cell r="P66">
            <v>0</v>
          </cell>
          <cell r="Q66">
            <v>0</v>
          </cell>
          <cell r="R66">
            <v>0</v>
          </cell>
          <cell r="S66">
            <v>0</v>
          </cell>
          <cell r="T66">
            <v>0</v>
          </cell>
          <cell r="U66">
            <v>0</v>
          </cell>
          <cell r="V66">
            <v>0</v>
          </cell>
          <cell r="W66">
            <v>0</v>
          </cell>
          <cell r="X66">
            <v>0</v>
          </cell>
        </row>
        <row r="67">
          <cell r="A67" t="str">
            <v>651.510</v>
          </cell>
          <cell r="B67" t="str">
            <v>Traït thaình bãø næåïc væîa XM M75 daìy 20</v>
          </cell>
          <cell r="C67" t="str">
            <v>m2</v>
          </cell>
          <cell r="D67">
            <v>7.35</v>
          </cell>
          <cell r="E67">
            <v>0.09</v>
          </cell>
          <cell r="F67">
            <v>23.18</v>
          </cell>
          <cell r="G67">
            <v>0</v>
          </cell>
          <cell r="H67">
            <v>0.1</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row>
        <row r="68">
          <cell r="A68" t="str">
            <v>672.120</v>
          </cell>
          <cell r="B68" t="str">
            <v xml:space="preserve">Laïng bãø næåïc , xê xäøm væîa XM M75 daìy 30 âaïnh maìu </v>
          </cell>
          <cell r="C68" t="str">
            <v>m2</v>
          </cell>
          <cell r="D68">
            <v>8.19</v>
          </cell>
          <cell r="E68">
            <v>0.18</v>
          </cell>
          <cell r="F68">
            <v>46.36</v>
          </cell>
          <cell r="G68">
            <v>0</v>
          </cell>
          <cell r="H68">
            <v>0.2</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row>
        <row r="69">
          <cell r="A69" t="str">
            <v>651.330</v>
          </cell>
          <cell r="B69" t="str">
            <v xml:space="preserve">Âaïnh maìu thaình bãø næåïc bàòng xi màng nguyãn cháút </v>
          </cell>
          <cell r="C69" t="str">
            <v>m2</v>
          </cell>
          <cell r="D69">
            <v>7.35</v>
          </cell>
          <cell r="E69">
            <v>0</v>
          </cell>
          <cell r="F69">
            <v>8</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row>
        <row r="70">
          <cell r="A70" t="str">
            <v>685.130</v>
          </cell>
          <cell r="B70" t="str">
            <v>ÄÚp gaûch men Trung Quäúc loaûi 11x11 khu vãû sinh</v>
          </cell>
          <cell r="C70" t="str">
            <v>m2</v>
          </cell>
          <cell r="D70">
            <v>68.25</v>
          </cell>
          <cell r="E70">
            <v>1.43</v>
          </cell>
          <cell r="F70">
            <v>259.97000000000003</v>
          </cell>
          <cell r="G70">
            <v>0</v>
          </cell>
          <cell r="H70">
            <v>1.69</v>
          </cell>
          <cell r="I70">
            <v>0</v>
          </cell>
          <cell r="J70">
            <v>0</v>
          </cell>
          <cell r="K70">
            <v>0</v>
          </cell>
          <cell r="L70">
            <v>0</v>
          </cell>
          <cell r="M70">
            <v>0</v>
          </cell>
          <cell r="N70">
            <v>0</v>
          </cell>
          <cell r="O70">
            <v>0</v>
          </cell>
          <cell r="P70">
            <v>5664.75</v>
          </cell>
          <cell r="Q70">
            <v>23.89</v>
          </cell>
          <cell r="R70">
            <v>0</v>
          </cell>
          <cell r="S70">
            <v>0</v>
          </cell>
          <cell r="T70">
            <v>0</v>
          </cell>
          <cell r="U70">
            <v>0</v>
          </cell>
          <cell r="V70">
            <v>0</v>
          </cell>
          <cell r="W70">
            <v>0</v>
          </cell>
          <cell r="X70">
            <v>0</v>
          </cell>
        </row>
        <row r="71">
          <cell r="A71" t="str">
            <v>686.110</v>
          </cell>
          <cell r="B71" t="str">
            <v>Laït gaûch vé khu vãû sinh 300x300</v>
          </cell>
          <cell r="C71" t="str">
            <v>m2</v>
          </cell>
          <cell r="D71">
            <v>13.44</v>
          </cell>
          <cell r="E71">
            <v>0.21</v>
          </cell>
          <cell r="F71">
            <v>38.18</v>
          </cell>
          <cell r="G71">
            <v>0</v>
          </cell>
          <cell r="H71">
            <v>0.25</v>
          </cell>
          <cell r="I71">
            <v>0</v>
          </cell>
          <cell r="J71">
            <v>0</v>
          </cell>
          <cell r="K71">
            <v>0</v>
          </cell>
          <cell r="L71">
            <v>0</v>
          </cell>
          <cell r="M71">
            <v>0</v>
          </cell>
          <cell r="N71">
            <v>0</v>
          </cell>
          <cell r="O71">
            <v>13.51</v>
          </cell>
          <cell r="P71">
            <v>0</v>
          </cell>
          <cell r="Q71">
            <v>26.88</v>
          </cell>
          <cell r="R71">
            <v>0</v>
          </cell>
          <cell r="S71">
            <v>0</v>
          </cell>
          <cell r="T71">
            <v>0</v>
          </cell>
          <cell r="U71">
            <v>0</v>
          </cell>
          <cell r="V71">
            <v>0</v>
          </cell>
          <cell r="W71">
            <v>0</v>
          </cell>
          <cell r="X71">
            <v>0</v>
          </cell>
        </row>
        <row r="72">
          <cell r="A72">
            <v>0</v>
          </cell>
          <cell r="B72" t="str">
            <v xml:space="preserve">b, Bãø tæû hoaûi : </v>
          </cell>
          <cell r="C72">
            <v>0</v>
          </cell>
          <cell r="D72">
            <v>0</v>
          </cell>
        </row>
        <row r="73">
          <cell r="A73" t="str">
            <v>221.110</v>
          </cell>
          <cell r="B73" t="str">
            <v xml:space="preserve">Bã täng loït âaï 4x6 M100 bãø tæû hoaûi </v>
          </cell>
          <cell r="C73" t="str">
            <v>m3</v>
          </cell>
          <cell r="D73">
            <v>2.38</v>
          </cell>
          <cell r="E73">
            <v>2.44</v>
          </cell>
          <cell r="F73">
            <v>490</v>
          </cell>
          <cell r="G73">
            <v>1.2</v>
          </cell>
          <cell r="H73">
            <v>0</v>
          </cell>
          <cell r="I73">
            <v>0</v>
          </cell>
          <cell r="J73">
            <v>2.25</v>
          </cell>
          <cell r="K73">
            <v>0</v>
          </cell>
          <cell r="L73">
            <v>0</v>
          </cell>
          <cell r="M73">
            <v>0</v>
          </cell>
          <cell r="N73">
            <v>0</v>
          </cell>
          <cell r="O73">
            <v>0</v>
          </cell>
          <cell r="P73">
            <v>0</v>
          </cell>
          <cell r="Q73">
            <v>0</v>
          </cell>
          <cell r="R73">
            <v>0</v>
          </cell>
          <cell r="S73">
            <v>0</v>
          </cell>
          <cell r="T73">
            <v>0</v>
          </cell>
          <cell r="U73">
            <v>0</v>
          </cell>
          <cell r="V73">
            <v>0</v>
          </cell>
          <cell r="W73">
            <v>0</v>
          </cell>
          <cell r="X73">
            <v>0</v>
          </cell>
        </row>
        <row r="74">
          <cell r="A74" t="str">
            <v>204.410</v>
          </cell>
          <cell r="B74" t="str">
            <v xml:space="preserve">Xáy tæåìng häú ga væîa XM M75 gaûch âàûc </v>
          </cell>
          <cell r="C74" t="str">
            <v>m3</v>
          </cell>
          <cell r="D74">
            <v>10.3</v>
          </cell>
          <cell r="E74">
            <v>3.09</v>
          </cell>
          <cell r="F74">
            <v>795.83</v>
          </cell>
          <cell r="G74">
            <v>0</v>
          </cell>
          <cell r="H74">
            <v>3.45</v>
          </cell>
          <cell r="I74">
            <v>0</v>
          </cell>
          <cell r="J74">
            <v>0</v>
          </cell>
          <cell r="K74">
            <v>0</v>
          </cell>
          <cell r="L74">
            <v>0</v>
          </cell>
          <cell r="M74">
            <v>8446</v>
          </cell>
          <cell r="N74">
            <v>0</v>
          </cell>
          <cell r="O74">
            <v>0</v>
          </cell>
          <cell r="P74">
            <v>0</v>
          </cell>
          <cell r="Q74">
            <v>0</v>
          </cell>
          <cell r="R74">
            <v>0</v>
          </cell>
          <cell r="S74">
            <v>0</v>
          </cell>
          <cell r="T74">
            <v>0</v>
          </cell>
          <cell r="U74">
            <v>0</v>
          </cell>
          <cell r="V74">
            <v>0</v>
          </cell>
          <cell r="W74">
            <v>0</v>
          </cell>
          <cell r="X74">
            <v>0.03</v>
          </cell>
        </row>
        <row r="75">
          <cell r="A75" t="str">
            <v>651.150</v>
          </cell>
          <cell r="B75" t="str">
            <v>Traït thaình trong bãø tæû hoaûi væîa XM M75 daìy 20</v>
          </cell>
          <cell r="C75" t="str">
            <v>m2</v>
          </cell>
          <cell r="D75">
            <v>65.099999999999994</v>
          </cell>
          <cell r="E75">
            <v>1.5</v>
          </cell>
          <cell r="F75">
            <v>386.33</v>
          </cell>
          <cell r="G75">
            <v>0</v>
          </cell>
          <cell r="H75">
            <v>1.68</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row>
        <row r="76">
          <cell r="A76" t="str">
            <v>651.330</v>
          </cell>
          <cell r="B76" t="str">
            <v xml:space="preserve">Âaïnh maìu bàòng XM nguyãn cháút bãø tæû hoaûi </v>
          </cell>
          <cell r="C76" t="str">
            <v>m2</v>
          </cell>
          <cell r="D76">
            <v>65.099999999999994</v>
          </cell>
          <cell r="E76">
            <v>0</v>
          </cell>
          <cell r="F76">
            <v>74</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row>
        <row r="77">
          <cell r="A77" t="str">
            <v>671.110</v>
          </cell>
          <cell r="B77" t="str">
            <v xml:space="preserve">Laïng âaïy bãø væîa XM M75 daìy 20 âaïnh maìu </v>
          </cell>
          <cell r="C77" t="str">
            <v>m2</v>
          </cell>
          <cell r="D77">
            <v>8.64</v>
          </cell>
          <cell r="E77">
            <v>0.22</v>
          </cell>
          <cell r="F77">
            <v>56.66</v>
          </cell>
          <cell r="G77">
            <v>0</v>
          </cell>
          <cell r="H77">
            <v>0.25</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row>
        <row r="78">
          <cell r="A78" t="str">
            <v>651.130</v>
          </cell>
          <cell r="B78" t="str">
            <v>Traït thaình ngoaìi bãø tæû hoaûi væîa XM M50 daìy 15</v>
          </cell>
          <cell r="C78" t="str">
            <v>m2</v>
          </cell>
          <cell r="D78">
            <v>15.08</v>
          </cell>
          <cell r="E78">
            <v>0.26</v>
          </cell>
          <cell r="F78">
            <v>47.27</v>
          </cell>
          <cell r="G78">
            <v>0</v>
          </cell>
          <cell r="H78">
            <v>0.31</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row>
        <row r="79">
          <cell r="A79" t="str">
            <v>300.510</v>
          </cell>
          <cell r="B79" t="str">
            <v xml:space="preserve">Bã täng táúm âan M200 âaï 1x2 âuïc sàôn </v>
          </cell>
          <cell r="C79" t="str">
            <v>m3</v>
          </cell>
          <cell r="D79">
            <v>1.38</v>
          </cell>
          <cell r="E79">
            <v>1.4</v>
          </cell>
          <cell r="F79">
            <v>455.28</v>
          </cell>
          <cell r="G79">
            <v>0.57999999999999996</v>
          </cell>
          <cell r="H79">
            <v>0</v>
          </cell>
          <cell r="I79">
            <v>1.18</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0.02</v>
          </cell>
        </row>
        <row r="80">
          <cell r="A80">
            <v>0</v>
          </cell>
          <cell r="B80" t="str">
            <v xml:space="preserve">c, Bãúp : </v>
          </cell>
          <cell r="C80">
            <v>0</v>
          </cell>
          <cell r="D80">
            <v>0</v>
          </cell>
        </row>
        <row r="81">
          <cell r="A81" t="str">
            <v>204.410</v>
          </cell>
          <cell r="B81" t="str">
            <v xml:space="preserve">Xáy tæåìng 110 væîa XM M50 gaûch âàûc </v>
          </cell>
          <cell r="C81" t="str">
            <v>m3</v>
          </cell>
          <cell r="D81">
            <v>0.75</v>
          </cell>
          <cell r="E81">
            <v>0.23</v>
          </cell>
          <cell r="F81">
            <v>41.81</v>
          </cell>
          <cell r="G81">
            <v>0</v>
          </cell>
          <cell r="H81">
            <v>0.27</v>
          </cell>
          <cell r="I81">
            <v>0</v>
          </cell>
          <cell r="J81">
            <v>0</v>
          </cell>
          <cell r="K81">
            <v>0</v>
          </cell>
          <cell r="L81">
            <v>0</v>
          </cell>
          <cell r="M81">
            <v>615</v>
          </cell>
          <cell r="N81">
            <v>0</v>
          </cell>
          <cell r="O81">
            <v>0</v>
          </cell>
          <cell r="P81">
            <v>0</v>
          </cell>
          <cell r="Q81">
            <v>0</v>
          </cell>
          <cell r="R81">
            <v>0</v>
          </cell>
          <cell r="S81">
            <v>0</v>
          </cell>
          <cell r="T81">
            <v>0</v>
          </cell>
          <cell r="U81">
            <v>0</v>
          </cell>
          <cell r="V81">
            <v>0</v>
          </cell>
          <cell r="W81">
            <v>0</v>
          </cell>
          <cell r="X81">
            <v>0</v>
          </cell>
        </row>
        <row r="82">
          <cell r="A82" t="str">
            <v>651.130</v>
          </cell>
          <cell r="B82" t="str">
            <v xml:space="preserve">Traït tæåìng væîa XM M75 bãû bãúp </v>
          </cell>
          <cell r="C82" t="str">
            <v>m2</v>
          </cell>
          <cell r="D82">
            <v>13.72</v>
          </cell>
          <cell r="E82">
            <v>0.23</v>
          </cell>
          <cell r="F82">
            <v>59.24</v>
          </cell>
          <cell r="G82">
            <v>0</v>
          </cell>
          <cell r="H82">
            <v>0.26</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row>
        <row r="83">
          <cell r="A83" t="str">
            <v>701.110</v>
          </cell>
          <cell r="B83" t="str">
            <v xml:space="preserve">Queït väi thaình bãû bãúp 1 tràõng 2 maìu </v>
          </cell>
          <cell r="C83" t="str">
            <v>m2</v>
          </cell>
          <cell r="D83">
            <v>13.72</v>
          </cell>
          <cell r="E83">
            <v>0</v>
          </cell>
          <cell r="F83">
            <v>0</v>
          </cell>
          <cell r="G83">
            <v>0</v>
          </cell>
          <cell r="H83">
            <v>0</v>
          </cell>
          <cell r="I83">
            <v>0</v>
          </cell>
          <cell r="J83">
            <v>0</v>
          </cell>
          <cell r="K83">
            <v>0</v>
          </cell>
          <cell r="L83">
            <v>0</v>
          </cell>
          <cell r="M83">
            <v>0</v>
          </cell>
          <cell r="N83">
            <v>0</v>
          </cell>
          <cell r="O83">
            <v>0</v>
          </cell>
          <cell r="P83">
            <v>0</v>
          </cell>
          <cell r="Q83">
            <v>0</v>
          </cell>
          <cell r="R83">
            <v>0.27</v>
          </cell>
          <cell r="S83">
            <v>4.12</v>
          </cell>
          <cell r="T83">
            <v>0</v>
          </cell>
          <cell r="U83">
            <v>0</v>
          </cell>
          <cell r="V83">
            <v>0</v>
          </cell>
          <cell r="W83">
            <v>0</v>
          </cell>
          <cell r="X83">
            <v>0</v>
          </cell>
        </row>
        <row r="84">
          <cell r="A84" t="str">
            <v>300.510</v>
          </cell>
          <cell r="B84" t="str">
            <v xml:space="preserve">Bã täng táúm âan bãû bãúp </v>
          </cell>
          <cell r="C84" t="str">
            <v>m3</v>
          </cell>
          <cell r="D84">
            <v>0.34</v>
          </cell>
          <cell r="E84">
            <v>0.35</v>
          </cell>
          <cell r="F84">
            <v>113.82</v>
          </cell>
          <cell r="G84">
            <v>0.14000000000000001</v>
          </cell>
          <cell r="H84">
            <v>0</v>
          </cell>
          <cell r="I84">
            <v>0.28999999999999998</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0.01</v>
          </cell>
        </row>
        <row r="85">
          <cell r="A85" t="str">
            <v>651.320</v>
          </cell>
          <cell r="B85" t="str">
            <v>Traït thaình dæåïi vaì trãn bãû bãúp væîa XM M75 daìy 15</v>
          </cell>
          <cell r="C85" t="str">
            <v>m2</v>
          </cell>
          <cell r="D85">
            <v>9.8000000000000007</v>
          </cell>
          <cell r="E85">
            <v>0.18</v>
          </cell>
          <cell r="F85">
            <v>46.36</v>
          </cell>
          <cell r="G85">
            <v>0</v>
          </cell>
          <cell r="H85">
            <v>0.2</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row>
        <row r="86">
          <cell r="A86" t="str">
            <v>651.330</v>
          </cell>
          <cell r="B86" t="str">
            <v xml:space="preserve">Âaïnh maìu màût trãn bãû bãúp </v>
          </cell>
          <cell r="C86" t="str">
            <v>m2</v>
          </cell>
          <cell r="D86">
            <v>4.9000000000000004</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row>
        <row r="87">
          <cell r="A87">
            <v>0</v>
          </cell>
          <cell r="B87" t="str">
            <v>d, Häú ga :</v>
          </cell>
          <cell r="C87">
            <v>0</v>
          </cell>
          <cell r="D87">
            <v>0</v>
          </cell>
        </row>
        <row r="88">
          <cell r="A88" t="str">
            <v>221.110</v>
          </cell>
          <cell r="B88" t="str">
            <v>Bã täng loït âaï 4x6 M50</v>
          </cell>
          <cell r="C88" t="str">
            <v>m3</v>
          </cell>
          <cell r="D88">
            <v>0.56999999999999995</v>
          </cell>
          <cell r="E88">
            <v>0.57999999999999996</v>
          </cell>
          <cell r="F88">
            <v>90</v>
          </cell>
          <cell r="G88">
            <v>0.25</v>
          </cell>
          <cell r="H88">
            <v>0</v>
          </cell>
          <cell r="I88">
            <v>0</v>
          </cell>
          <cell r="J88">
            <v>0.43</v>
          </cell>
          <cell r="K88">
            <v>0</v>
          </cell>
          <cell r="L88">
            <v>0</v>
          </cell>
          <cell r="M88">
            <v>0</v>
          </cell>
          <cell r="N88">
            <v>0</v>
          </cell>
          <cell r="O88">
            <v>0</v>
          </cell>
          <cell r="P88">
            <v>0</v>
          </cell>
          <cell r="Q88">
            <v>0</v>
          </cell>
          <cell r="R88">
            <v>0</v>
          </cell>
          <cell r="S88">
            <v>0</v>
          </cell>
          <cell r="T88">
            <v>0</v>
          </cell>
          <cell r="U88">
            <v>0</v>
          </cell>
          <cell r="V88">
            <v>0</v>
          </cell>
          <cell r="W88">
            <v>0</v>
          </cell>
          <cell r="X88">
            <v>0</v>
          </cell>
        </row>
        <row r="89">
          <cell r="A89" t="str">
            <v>204.410</v>
          </cell>
          <cell r="B89" t="str">
            <v>Xáy tæåìng 110 häú ga væîa XM M75</v>
          </cell>
          <cell r="C89" t="str">
            <v>m3</v>
          </cell>
          <cell r="D89">
            <v>1.08</v>
          </cell>
          <cell r="E89">
            <v>0.32</v>
          </cell>
          <cell r="F89">
            <v>82.42</v>
          </cell>
          <cell r="G89">
            <v>0</v>
          </cell>
          <cell r="H89">
            <v>0.36</v>
          </cell>
          <cell r="I89">
            <v>0</v>
          </cell>
          <cell r="J89">
            <v>0</v>
          </cell>
          <cell r="K89">
            <v>0</v>
          </cell>
          <cell r="L89">
            <v>0</v>
          </cell>
          <cell r="M89">
            <v>885.6</v>
          </cell>
          <cell r="N89">
            <v>0</v>
          </cell>
          <cell r="O89">
            <v>0</v>
          </cell>
          <cell r="P89">
            <v>0</v>
          </cell>
          <cell r="Q89">
            <v>0</v>
          </cell>
          <cell r="R89">
            <v>0</v>
          </cell>
          <cell r="S89">
            <v>0</v>
          </cell>
          <cell r="T89">
            <v>0</v>
          </cell>
          <cell r="U89">
            <v>0</v>
          </cell>
          <cell r="V89">
            <v>0</v>
          </cell>
          <cell r="W89">
            <v>0</v>
          </cell>
          <cell r="X89">
            <v>0</v>
          </cell>
        </row>
        <row r="90">
          <cell r="A90" t="str">
            <v>651.130</v>
          </cell>
          <cell r="B90" t="str">
            <v>Traït thaình trong vaì ngoaìi häú ga væîa XM M50 daìy 15</v>
          </cell>
          <cell r="C90" t="str">
            <v>m2</v>
          </cell>
          <cell r="D90">
            <v>19.600000000000001</v>
          </cell>
          <cell r="E90">
            <v>0.33</v>
          </cell>
          <cell r="F90">
            <v>59.99</v>
          </cell>
          <cell r="G90">
            <v>0</v>
          </cell>
          <cell r="H90">
            <v>0.39</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row>
        <row r="91">
          <cell r="A91" t="str">
            <v>300.510</v>
          </cell>
          <cell r="B91" t="str">
            <v xml:space="preserve">Bã täng táúm âan M200 âaï 1x2 </v>
          </cell>
          <cell r="C91" t="str">
            <v>m3</v>
          </cell>
          <cell r="D91">
            <v>0.24</v>
          </cell>
          <cell r="E91">
            <v>0.24</v>
          </cell>
          <cell r="F91">
            <v>78.05</v>
          </cell>
          <cell r="G91">
            <v>0.1</v>
          </cell>
          <cell r="H91">
            <v>0</v>
          </cell>
          <cell r="I91">
            <v>0.2</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row>
        <row r="92">
          <cell r="A92">
            <v>0</v>
          </cell>
          <cell r="B92" t="str">
            <v xml:space="preserve">V. THAÏP NÆÅÏC </v>
          </cell>
          <cell r="C92">
            <v>0</v>
          </cell>
          <cell r="D92">
            <v>0</v>
          </cell>
          <cell r="E92">
            <v>0</v>
          </cell>
          <cell r="F92">
            <v>3249.1</v>
          </cell>
          <cell r="G92">
            <v>3.69</v>
          </cell>
          <cell r="H92">
            <v>2.11</v>
          </cell>
          <cell r="I92">
            <v>6.3500000000000005</v>
          </cell>
          <cell r="J92">
            <v>1.1000000000000001</v>
          </cell>
          <cell r="K92">
            <v>0</v>
          </cell>
          <cell r="L92">
            <v>0</v>
          </cell>
          <cell r="M92">
            <v>1385.8</v>
          </cell>
          <cell r="N92">
            <v>0</v>
          </cell>
          <cell r="O92">
            <v>0</v>
          </cell>
          <cell r="P92">
            <v>0</v>
          </cell>
          <cell r="Q92">
            <v>0</v>
          </cell>
          <cell r="R92">
            <v>0.83</v>
          </cell>
          <cell r="S92">
            <v>12.49</v>
          </cell>
          <cell r="T92">
            <v>0</v>
          </cell>
          <cell r="U92">
            <v>0</v>
          </cell>
          <cell r="V92">
            <v>0</v>
          </cell>
          <cell r="W92">
            <v>0</v>
          </cell>
          <cell r="X92">
            <v>0.8600000000000001</v>
          </cell>
        </row>
        <row r="93">
          <cell r="A93" t="str">
            <v>221.110</v>
          </cell>
          <cell r="B93" t="str">
            <v>Bã täng loït moïng âaï 4x6 M100</v>
          </cell>
          <cell r="C93" t="str">
            <v>m3</v>
          </cell>
          <cell r="D93">
            <v>1.1599999999999999</v>
          </cell>
          <cell r="E93">
            <v>1.19</v>
          </cell>
          <cell r="F93">
            <v>239</v>
          </cell>
          <cell r="G93">
            <v>0.57999999999999996</v>
          </cell>
          <cell r="H93">
            <v>0</v>
          </cell>
          <cell r="I93">
            <v>0</v>
          </cell>
          <cell r="J93">
            <v>1.1000000000000001</v>
          </cell>
          <cell r="K93">
            <v>0</v>
          </cell>
          <cell r="L93">
            <v>0</v>
          </cell>
          <cell r="M93">
            <v>0</v>
          </cell>
          <cell r="N93">
            <v>0</v>
          </cell>
          <cell r="O93">
            <v>0</v>
          </cell>
          <cell r="P93">
            <v>0</v>
          </cell>
          <cell r="Q93">
            <v>0</v>
          </cell>
          <cell r="R93">
            <v>0</v>
          </cell>
          <cell r="S93">
            <v>0</v>
          </cell>
          <cell r="T93">
            <v>0</v>
          </cell>
          <cell r="U93">
            <v>0</v>
          </cell>
          <cell r="V93">
            <v>0</v>
          </cell>
          <cell r="W93">
            <v>0</v>
          </cell>
          <cell r="X93">
            <v>0</v>
          </cell>
        </row>
        <row r="94">
          <cell r="A94" t="str">
            <v>221.340</v>
          </cell>
          <cell r="B94" t="str">
            <v>Bã täng moïng cäüt M200 âaï 1x2</v>
          </cell>
          <cell r="C94" t="str">
            <v>m3</v>
          </cell>
          <cell r="D94">
            <v>4.29</v>
          </cell>
          <cell r="E94">
            <v>4.4000000000000004</v>
          </cell>
          <cell r="F94">
            <v>1430.88</v>
          </cell>
          <cell r="G94">
            <v>1.81</v>
          </cell>
          <cell r="H94">
            <v>0</v>
          </cell>
          <cell r="I94">
            <v>3.7</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7.0000000000000007E-2</v>
          </cell>
        </row>
        <row r="95">
          <cell r="A95" t="str">
            <v>226.210</v>
          </cell>
          <cell r="B95" t="str">
            <v xml:space="preserve">Bã täng thaïp næåïc M200 âaï 1x2 </v>
          </cell>
          <cell r="C95" t="str">
            <v>m3</v>
          </cell>
          <cell r="D95">
            <v>2.73</v>
          </cell>
          <cell r="E95">
            <v>2.8</v>
          </cell>
          <cell r="F95">
            <v>910.56</v>
          </cell>
          <cell r="G95">
            <v>1.1499999999999999</v>
          </cell>
          <cell r="H95">
            <v>0</v>
          </cell>
          <cell r="I95">
            <v>2.35</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0.76</v>
          </cell>
        </row>
        <row r="96">
          <cell r="A96" t="str">
            <v>204.420</v>
          </cell>
          <cell r="B96" t="str">
            <v>Xáy thaình thaïp næåïc gaûch âàûc væîa XM M75 daìy 20</v>
          </cell>
          <cell r="C96" t="str">
            <v>m3</v>
          </cell>
          <cell r="D96">
            <v>1.69</v>
          </cell>
          <cell r="E96">
            <v>0.51</v>
          </cell>
          <cell r="F96">
            <v>131.35</v>
          </cell>
          <cell r="G96">
            <v>0</v>
          </cell>
          <cell r="H96">
            <v>0.56999999999999995</v>
          </cell>
          <cell r="I96">
            <v>0</v>
          </cell>
          <cell r="J96">
            <v>0</v>
          </cell>
          <cell r="K96">
            <v>0</v>
          </cell>
          <cell r="L96">
            <v>0</v>
          </cell>
          <cell r="M96">
            <v>1385.8</v>
          </cell>
          <cell r="N96">
            <v>0</v>
          </cell>
          <cell r="O96">
            <v>0</v>
          </cell>
          <cell r="P96">
            <v>0</v>
          </cell>
          <cell r="Q96">
            <v>0</v>
          </cell>
          <cell r="R96">
            <v>0</v>
          </cell>
          <cell r="S96">
            <v>0</v>
          </cell>
          <cell r="T96">
            <v>0</v>
          </cell>
          <cell r="U96">
            <v>0</v>
          </cell>
          <cell r="V96">
            <v>0</v>
          </cell>
          <cell r="W96">
            <v>0</v>
          </cell>
          <cell r="X96">
            <v>0.02</v>
          </cell>
        </row>
        <row r="97">
          <cell r="A97" t="str">
            <v>300.510</v>
          </cell>
          <cell r="B97" t="str">
            <v xml:space="preserve">Bã täng táúm âan âáûy bãø M200 âaï 1x2 </v>
          </cell>
          <cell r="C97" t="str">
            <v>m3</v>
          </cell>
          <cell r="D97">
            <v>0.35</v>
          </cell>
          <cell r="E97">
            <v>0.36</v>
          </cell>
          <cell r="F97">
            <v>117.07</v>
          </cell>
          <cell r="G97">
            <v>0.15</v>
          </cell>
          <cell r="H97">
            <v>0</v>
          </cell>
          <cell r="I97">
            <v>0.3</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0.01</v>
          </cell>
        </row>
        <row r="98">
          <cell r="A98" t="str">
            <v>651.140</v>
          </cell>
          <cell r="B98" t="str">
            <v>Traït thaình trong bãø næåïc 2 låïp væîa XM M75</v>
          </cell>
          <cell r="C98" t="str">
            <v>m2</v>
          </cell>
          <cell r="D98">
            <v>21.83</v>
          </cell>
          <cell r="E98">
            <v>0.37</v>
          </cell>
          <cell r="F98">
            <v>95.29</v>
          </cell>
          <cell r="G98">
            <v>0</v>
          </cell>
          <cell r="H98">
            <v>0.41</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row>
        <row r="99">
          <cell r="A99" t="str">
            <v>651.330</v>
          </cell>
          <cell r="B99" t="str">
            <v xml:space="preserve">Âaïnh maìu bàòng XM nguyãn cháút thaình bãø </v>
          </cell>
          <cell r="C99" t="str">
            <v>m2</v>
          </cell>
          <cell r="D99">
            <v>21.83</v>
          </cell>
          <cell r="E99">
            <v>0</v>
          </cell>
          <cell r="F99">
            <v>25</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row>
        <row r="100">
          <cell r="A100" t="str">
            <v>672.120</v>
          </cell>
          <cell r="B100" t="str">
            <v xml:space="preserve">Laïng âaïy bãø væîa XM M75 daìy 20 âaïnh maìu </v>
          </cell>
          <cell r="C100" t="str">
            <v>m2</v>
          </cell>
          <cell r="D100">
            <v>5.76</v>
          </cell>
          <cell r="E100">
            <v>0.13</v>
          </cell>
          <cell r="F100">
            <v>33.479999999999997</v>
          </cell>
          <cell r="G100">
            <v>0</v>
          </cell>
          <cell r="H100">
            <v>0.15</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row>
        <row r="101">
          <cell r="A101" t="str">
            <v>651.220</v>
          </cell>
          <cell r="B101" t="str">
            <v>Traït cäüt thaïp næåïc væîa XM M75 daìy 15</v>
          </cell>
          <cell r="C101" t="str">
            <v>m2</v>
          </cell>
          <cell r="D101">
            <v>12.8</v>
          </cell>
          <cell r="E101">
            <v>0.23</v>
          </cell>
          <cell r="F101">
            <v>59.24</v>
          </cell>
          <cell r="G101">
            <v>0</v>
          </cell>
          <cell r="H101">
            <v>0.26</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row>
        <row r="102">
          <cell r="A102" t="str">
            <v>651.310</v>
          </cell>
          <cell r="B102" t="str">
            <v>Traït dáöm væîa XM M75 daìy 15 : Dáöm DB1</v>
          </cell>
          <cell r="C102" t="str">
            <v>m2</v>
          </cell>
          <cell r="D102">
            <v>9.6</v>
          </cell>
          <cell r="E102">
            <v>0.17</v>
          </cell>
          <cell r="F102">
            <v>43.78</v>
          </cell>
          <cell r="G102">
            <v>0</v>
          </cell>
          <cell r="H102">
            <v>0.19</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row>
        <row r="103">
          <cell r="A103" t="str">
            <v>651.320</v>
          </cell>
          <cell r="B103" t="str">
            <v>Traït âaïy bãø væîa XM M75 daìy 15</v>
          </cell>
          <cell r="C103" t="str">
            <v>m2</v>
          </cell>
          <cell r="D103">
            <v>6.76</v>
          </cell>
          <cell r="E103">
            <v>0.12</v>
          </cell>
          <cell r="F103">
            <v>30.91</v>
          </cell>
          <cell r="G103">
            <v>0</v>
          </cell>
          <cell r="H103">
            <v>0.13</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row>
        <row r="104">
          <cell r="A104" t="str">
            <v>651.140</v>
          </cell>
          <cell r="B104" t="str">
            <v>Traït thaình ngoaìi bãø væîa XM M75 daìy 15</v>
          </cell>
          <cell r="C104" t="str">
            <v>m2</v>
          </cell>
          <cell r="D104">
            <v>12.48</v>
          </cell>
          <cell r="E104">
            <v>0.21</v>
          </cell>
          <cell r="F104">
            <v>54.09</v>
          </cell>
          <cell r="G104">
            <v>0</v>
          </cell>
          <cell r="H104">
            <v>0.23</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row>
        <row r="105">
          <cell r="A105" t="str">
            <v>651.510</v>
          </cell>
          <cell r="B105" t="str">
            <v>Traït âan væîa XM M50 daìy 15</v>
          </cell>
          <cell r="C105" t="str">
            <v>m2</v>
          </cell>
          <cell r="D105">
            <v>11.52</v>
          </cell>
          <cell r="E105">
            <v>0.14000000000000001</v>
          </cell>
          <cell r="F105">
            <v>25.45</v>
          </cell>
          <cell r="G105">
            <v>0</v>
          </cell>
          <cell r="H105">
            <v>0.17</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row>
        <row r="106">
          <cell r="A106" t="str">
            <v>651.330</v>
          </cell>
          <cell r="B106" t="str">
            <v xml:space="preserve">Traït XM nguyãn cháút vaìo cáúu kiãûn bã täng </v>
          </cell>
          <cell r="C106" t="str">
            <v>m2</v>
          </cell>
          <cell r="D106">
            <v>46.44</v>
          </cell>
          <cell r="E106">
            <v>0</v>
          </cell>
          <cell r="F106">
            <v>53</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row>
        <row r="107">
          <cell r="A107" t="str">
            <v>701.110</v>
          </cell>
          <cell r="B107" t="str">
            <v xml:space="preserve">Queït väi bãø næåïc 1 tràõng 2 maìu </v>
          </cell>
          <cell r="C107" t="str">
            <v>m2</v>
          </cell>
          <cell r="D107">
            <v>41.64</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0.83</v>
          </cell>
          <cell r="S107">
            <v>12.49</v>
          </cell>
          <cell r="T107">
            <v>0</v>
          </cell>
          <cell r="U107">
            <v>0</v>
          </cell>
          <cell r="V107">
            <v>0</v>
          </cell>
          <cell r="W107">
            <v>0</v>
          </cell>
          <cell r="X107">
            <v>0</v>
          </cell>
        </row>
        <row r="108">
          <cell r="A108">
            <v>0</v>
          </cell>
          <cell r="B108" t="str">
            <v xml:space="preserve">VIII. HAÌNG RAÌO - CÄØNG NGOÎ </v>
          </cell>
          <cell r="C108">
            <v>0</v>
          </cell>
          <cell r="D108">
            <v>0</v>
          </cell>
          <cell r="E108">
            <v>0</v>
          </cell>
          <cell r="F108">
            <v>1569.02</v>
          </cell>
          <cell r="G108">
            <v>1.3599999999999999</v>
          </cell>
          <cell r="H108">
            <v>4.63</v>
          </cell>
          <cell r="I108">
            <v>1.51</v>
          </cell>
          <cell r="J108">
            <v>1.06</v>
          </cell>
          <cell r="K108">
            <v>5.28</v>
          </cell>
          <cell r="L108">
            <v>0</v>
          </cell>
          <cell r="M108">
            <v>2314.7200000000003</v>
          </cell>
          <cell r="N108">
            <v>0</v>
          </cell>
          <cell r="O108">
            <v>0</v>
          </cell>
          <cell r="P108">
            <v>0</v>
          </cell>
          <cell r="Q108">
            <v>0</v>
          </cell>
          <cell r="R108">
            <v>1.3399999999999999</v>
          </cell>
          <cell r="S108">
            <v>20.18</v>
          </cell>
          <cell r="T108">
            <v>9.77</v>
          </cell>
          <cell r="U108">
            <v>0</v>
          </cell>
          <cell r="V108">
            <v>0</v>
          </cell>
          <cell r="W108">
            <v>0</v>
          </cell>
          <cell r="X108">
            <v>0.02</v>
          </cell>
        </row>
        <row r="109">
          <cell r="A109">
            <v>0</v>
          </cell>
          <cell r="B109" t="str">
            <v>1, Cäøng ngoî :</v>
          </cell>
          <cell r="C109">
            <v>0</v>
          </cell>
          <cell r="D109">
            <v>0</v>
          </cell>
        </row>
        <row r="110">
          <cell r="A110" t="str">
            <v>221.110</v>
          </cell>
          <cell r="B110" t="str">
            <v>Bã täng loït âaï 4x6 M50</v>
          </cell>
          <cell r="C110" t="str">
            <v>m3</v>
          </cell>
          <cell r="D110">
            <v>7.0000000000000007E-2</v>
          </cell>
          <cell r="E110">
            <v>7.0000000000000007E-2</v>
          </cell>
          <cell r="F110">
            <v>11</v>
          </cell>
          <cell r="G110">
            <v>0.03</v>
          </cell>
          <cell r="H110">
            <v>0</v>
          </cell>
          <cell r="I110">
            <v>0</v>
          </cell>
          <cell r="J110">
            <v>0.05</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row>
        <row r="111">
          <cell r="A111" t="str">
            <v>204.310</v>
          </cell>
          <cell r="B111" t="str">
            <v xml:space="preserve">Xáy gaûch âàûc væîa XM M75 truû cäøng </v>
          </cell>
          <cell r="C111" t="str">
            <v>m3</v>
          </cell>
          <cell r="D111">
            <v>0.93</v>
          </cell>
          <cell r="E111">
            <v>0.28999999999999998</v>
          </cell>
          <cell r="F111">
            <v>74.69</v>
          </cell>
          <cell r="G111">
            <v>0</v>
          </cell>
          <cell r="H111">
            <v>0.32</v>
          </cell>
          <cell r="I111">
            <v>0</v>
          </cell>
          <cell r="J111">
            <v>0</v>
          </cell>
          <cell r="K111">
            <v>0</v>
          </cell>
          <cell r="L111">
            <v>0</v>
          </cell>
          <cell r="M111">
            <v>727.26</v>
          </cell>
          <cell r="N111">
            <v>0</v>
          </cell>
          <cell r="O111">
            <v>0</v>
          </cell>
          <cell r="P111">
            <v>0</v>
          </cell>
          <cell r="Q111">
            <v>0</v>
          </cell>
          <cell r="R111">
            <v>0</v>
          </cell>
          <cell r="S111">
            <v>0</v>
          </cell>
          <cell r="T111">
            <v>0</v>
          </cell>
          <cell r="U111">
            <v>0</v>
          </cell>
          <cell r="V111">
            <v>0</v>
          </cell>
          <cell r="W111">
            <v>0</v>
          </cell>
          <cell r="X111">
            <v>0</v>
          </cell>
        </row>
        <row r="112">
          <cell r="A112" t="str">
            <v>651.220</v>
          </cell>
          <cell r="B112" t="str">
            <v>Traït truû cäøng væîa XM M75 daìy 15</v>
          </cell>
          <cell r="C112" t="str">
            <v>m2</v>
          </cell>
          <cell r="D112">
            <v>6.4</v>
          </cell>
          <cell r="E112">
            <v>0.12</v>
          </cell>
          <cell r="F112">
            <v>30.91</v>
          </cell>
          <cell r="G112">
            <v>0</v>
          </cell>
          <cell r="H112">
            <v>0.13</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row>
        <row r="113">
          <cell r="A113" t="str">
            <v>703.440</v>
          </cell>
          <cell r="B113" t="str">
            <v>Sån cæía haìng raìo song sàõt 3 næåïc maìu ghi</v>
          </cell>
          <cell r="C113" t="str">
            <v>m2</v>
          </cell>
          <cell r="D113">
            <v>6</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1.35</v>
          </cell>
          <cell r="U113">
            <v>0</v>
          </cell>
          <cell r="V113">
            <v>0</v>
          </cell>
          <cell r="W113">
            <v>0</v>
          </cell>
          <cell r="X113">
            <v>0</v>
          </cell>
        </row>
        <row r="114">
          <cell r="A114" t="str">
            <v>701.110</v>
          </cell>
          <cell r="B114" t="str">
            <v xml:space="preserve">Queït väi truû cäøng 3 næåïc </v>
          </cell>
          <cell r="C114" t="str">
            <v>m2</v>
          </cell>
          <cell r="D114">
            <v>6.4</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0.13</v>
          </cell>
          <cell r="S114">
            <v>1.92</v>
          </cell>
          <cell r="T114">
            <v>0</v>
          </cell>
          <cell r="U114">
            <v>0</v>
          </cell>
          <cell r="V114">
            <v>0</v>
          </cell>
          <cell r="W114">
            <v>0</v>
          </cell>
          <cell r="X114">
            <v>0</v>
          </cell>
        </row>
        <row r="115">
          <cell r="A115">
            <v>0</v>
          </cell>
          <cell r="B115" t="str">
            <v>2, tæåìng raìo :</v>
          </cell>
          <cell r="C115">
            <v>0</v>
          </cell>
          <cell r="D115">
            <v>0</v>
          </cell>
        </row>
        <row r="116">
          <cell r="A116" t="str">
            <v>221.110</v>
          </cell>
          <cell r="B116" t="str">
            <v>Bã täng loït moïng âaï 4x6 M50</v>
          </cell>
          <cell r="C116" t="str">
            <v>m3</v>
          </cell>
          <cell r="D116">
            <v>1.32</v>
          </cell>
          <cell r="E116">
            <v>1.35</v>
          </cell>
          <cell r="F116">
            <v>209</v>
          </cell>
          <cell r="G116">
            <v>0.59</v>
          </cell>
          <cell r="H116">
            <v>0</v>
          </cell>
          <cell r="I116">
            <v>0</v>
          </cell>
          <cell r="J116">
            <v>1.01</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row>
        <row r="117">
          <cell r="A117" t="str">
            <v>200.110</v>
          </cell>
          <cell r="B117" t="str">
            <v>Xáy moïng âaï häüc væîa XM M50</v>
          </cell>
          <cell r="C117" t="str">
            <v>m3</v>
          </cell>
          <cell r="D117">
            <v>4.4000000000000004</v>
          </cell>
          <cell r="E117">
            <v>1.85</v>
          </cell>
          <cell r="F117">
            <v>336.33</v>
          </cell>
          <cell r="G117">
            <v>0</v>
          </cell>
          <cell r="H117">
            <v>2.19</v>
          </cell>
          <cell r="I117">
            <v>0</v>
          </cell>
          <cell r="J117">
            <v>0</v>
          </cell>
          <cell r="K117">
            <v>5.28</v>
          </cell>
          <cell r="L117">
            <v>0</v>
          </cell>
          <cell r="M117">
            <v>0</v>
          </cell>
          <cell r="N117">
            <v>0</v>
          </cell>
          <cell r="O117">
            <v>0</v>
          </cell>
          <cell r="P117">
            <v>0</v>
          </cell>
          <cell r="Q117">
            <v>0</v>
          </cell>
          <cell r="R117">
            <v>0</v>
          </cell>
          <cell r="S117">
            <v>0</v>
          </cell>
          <cell r="T117">
            <v>0</v>
          </cell>
          <cell r="U117">
            <v>0</v>
          </cell>
          <cell r="V117">
            <v>0</v>
          </cell>
          <cell r="W117">
            <v>0</v>
          </cell>
          <cell r="X117">
            <v>0</v>
          </cell>
        </row>
        <row r="118">
          <cell r="A118" t="str">
            <v>204.310</v>
          </cell>
          <cell r="B118" t="str">
            <v>Xáy truû tæåìng raìo væîa XM M75 cao &lt; 4m</v>
          </cell>
          <cell r="C118" t="str">
            <v>m3</v>
          </cell>
          <cell r="D118">
            <v>0.68</v>
          </cell>
          <cell r="E118">
            <v>0.21</v>
          </cell>
          <cell r="F118">
            <v>54.09</v>
          </cell>
          <cell r="G118">
            <v>0</v>
          </cell>
          <cell r="H118">
            <v>0.23</v>
          </cell>
          <cell r="I118">
            <v>0</v>
          </cell>
          <cell r="J118">
            <v>0</v>
          </cell>
          <cell r="K118">
            <v>0</v>
          </cell>
          <cell r="L118">
            <v>0</v>
          </cell>
          <cell r="M118">
            <v>531.76</v>
          </cell>
          <cell r="N118">
            <v>0</v>
          </cell>
          <cell r="O118">
            <v>0</v>
          </cell>
          <cell r="P118">
            <v>0</v>
          </cell>
          <cell r="Q118">
            <v>0</v>
          </cell>
          <cell r="R118">
            <v>0</v>
          </cell>
          <cell r="S118">
            <v>0</v>
          </cell>
          <cell r="T118">
            <v>0</v>
          </cell>
          <cell r="U118">
            <v>0</v>
          </cell>
          <cell r="V118">
            <v>0</v>
          </cell>
          <cell r="W118">
            <v>0</v>
          </cell>
          <cell r="X118">
            <v>0</v>
          </cell>
        </row>
        <row r="119">
          <cell r="A119" t="str">
            <v>651.220</v>
          </cell>
          <cell r="B119" t="str">
            <v>Traït truû tæåìng raìo væîa XM M50 daìy 15</v>
          </cell>
          <cell r="C119" t="str">
            <v>m2</v>
          </cell>
          <cell r="D119">
            <v>12.32</v>
          </cell>
          <cell r="E119">
            <v>0.22</v>
          </cell>
          <cell r="F119">
            <v>40</v>
          </cell>
          <cell r="G119">
            <v>0</v>
          </cell>
          <cell r="H119">
            <v>0.26</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row>
        <row r="120">
          <cell r="A120" t="str">
            <v>204.250</v>
          </cell>
          <cell r="B120" t="str">
            <v>Xáy tæåìng raìo daìy 220 væîaM M50</v>
          </cell>
          <cell r="C120" t="str">
            <v>m3</v>
          </cell>
          <cell r="D120">
            <v>1.35</v>
          </cell>
          <cell r="E120">
            <v>0.42</v>
          </cell>
          <cell r="F120">
            <v>76.36</v>
          </cell>
          <cell r="G120">
            <v>0</v>
          </cell>
          <cell r="H120">
            <v>0.5</v>
          </cell>
          <cell r="I120">
            <v>0</v>
          </cell>
          <cell r="J120">
            <v>0</v>
          </cell>
          <cell r="K120">
            <v>0</v>
          </cell>
          <cell r="L120">
            <v>0</v>
          </cell>
          <cell r="M120">
            <v>1055.7</v>
          </cell>
          <cell r="N120">
            <v>0</v>
          </cell>
          <cell r="O120">
            <v>0</v>
          </cell>
          <cell r="P120">
            <v>0</v>
          </cell>
          <cell r="Q120">
            <v>0</v>
          </cell>
          <cell r="R120">
            <v>0</v>
          </cell>
          <cell r="S120">
            <v>0</v>
          </cell>
          <cell r="T120">
            <v>0</v>
          </cell>
          <cell r="U120">
            <v>0</v>
          </cell>
          <cell r="V120">
            <v>0</v>
          </cell>
          <cell r="W120">
            <v>0</v>
          </cell>
          <cell r="X120">
            <v>0</v>
          </cell>
        </row>
        <row r="121">
          <cell r="A121" t="str">
            <v>651.130</v>
          </cell>
          <cell r="B121" t="str">
            <v>Traït tæåìng raìo væîa XM M50 daìy 15</v>
          </cell>
          <cell r="C121" t="str">
            <v>m2</v>
          </cell>
          <cell r="D121">
            <v>17.34</v>
          </cell>
          <cell r="E121">
            <v>0.28999999999999998</v>
          </cell>
          <cell r="F121">
            <v>52.72</v>
          </cell>
          <cell r="G121">
            <v>0</v>
          </cell>
          <cell r="H121">
            <v>0.34</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row>
        <row r="122">
          <cell r="A122" t="str">
            <v>701.110</v>
          </cell>
          <cell r="B122" t="str">
            <v xml:space="preserve">Queït tæåìng raìo, truû 3 næåïc : 1 tràõng 2 maìu </v>
          </cell>
          <cell r="C122" t="str">
            <v>m2</v>
          </cell>
          <cell r="D122">
            <v>29.66</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0.59</v>
          </cell>
          <cell r="S122">
            <v>8.9</v>
          </cell>
          <cell r="T122">
            <v>0</v>
          </cell>
          <cell r="U122">
            <v>0</v>
          </cell>
          <cell r="V122">
            <v>0</v>
          </cell>
          <cell r="W122">
            <v>0</v>
          </cell>
          <cell r="X122">
            <v>0</v>
          </cell>
        </row>
        <row r="123">
          <cell r="A123" t="str">
            <v>703.440</v>
          </cell>
          <cell r="B123" t="str">
            <v xml:space="preserve">Sån haìng raìo song sàõt 3 næåïc </v>
          </cell>
          <cell r="C123" t="str">
            <v>m2</v>
          </cell>
          <cell r="D123">
            <v>37.4</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8.42</v>
          </cell>
          <cell r="U123">
            <v>0</v>
          </cell>
          <cell r="V123">
            <v>0</v>
          </cell>
          <cell r="W123">
            <v>0</v>
          </cell>
          <cell r="X123">
            <v>0</v>
          </cell>
        </row>
        <row r="124">
          <cell r="A124" t="str">
            <v>221.110</v>
          </cell>
          <cell r="B124" t="str">
            <v>Bã täng loït moïng cäüt âaï 4x6 M50</v>
          </cell>
          <cell r="C124" t="str">
            <v>m3</v>
          </cell>
          <cell r="D124">
            <v>0.23</v>
          </cell>
          <cell r="E124">
            <v>0.24</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row>
        <row r="125">
          <cell r="A125" t="str">
            <v>300.210</v>
          </cell>
          <cell r="B125" t="str">
            <v xml:space="preserve">Bã täng âuïc sàôn cäüt haìng raìo </v>
          </cell>
          <cell r="C125" t="str">
            <v>m3</v>
          </cell>
          <cell r="D125">
            <v>1.76</v>
          </cell>
          <cell r="E125">
            <v>1.79</v>
          </cell>
          <cell r="F125">
            <v>582.11</v>
          </cell>
          <cell r="G125">
            <v>0.74</v>
          </cell>
          <cell r="H125">
            <v>0</v>
          </cell>
          <cell r="I125">
            <v>1.51</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0.02</v>
          </cell>
        </row>
        <row r="126">
          <cell r="A126" t="str">
            <v>651.220</v>
          </cell>
          <cell r="B126" t="str">
            <v>Traït cäüt haìng raìo væîa XM M50 daìy 15</v>
          </cell>
          <cell r="C126" t="str">
            <v>m2</v>
          </cell>
          <cell r="D126">
            <v>31.2</v>
          </cell>
          <cell r="E126">
            <v>0.56000000000000005</v>
          </cell>
          <cell r="F126">
            <v>101.81</v>
          </cell>
          <cell r="G126">
            <v>0</v>
          </cell>
          <cell r="H126">
            <v>0.66</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row>
        <row r="127">
          <cell r="A127" t="str">
            <v>701.110</v>
          </cell>
          <cell r="B127" t="str">
            <v xml:space="preserve">Queït väi cäüt haìng raìo </v>
          </cell>
          <cell r="C127" t="str">
            <v>m2</v>
          </cell>
          <cell r="D127">
            <v>31.2</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0.62</v>
          </cell>
          <cell r="S127">
            <v>9.36</v>
          </cell>
          <cell r="T127">
            <v>0</v>
          </cell>
          <cell r="U127">
            <v>0</v>
          </cell>
          <cell r="V127">
            <v>0</v>
          </cell>
          <cell r="W127">
            <v>0</v>
          </cell>
          <cell r="X127">
            <v>0</v>
          </cell>
        </row>
      </sheetData>
      <sheetData sheetId="3"/>
      <sheetData sheetId="4"/>
      <sheetData sheetId="5"/>
      <sheetData sheetId="6"/>
      <sheetData sheetId="7"/>
      <sheetData sheetId="8"/>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refreshError="1"/>
      <sheetData sheetId="162" refreshError="1"/>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refreshError="1"/>
      <sheetData sheetId="180" refreshError="1"/>
      <sheetData sheetId="181" refreshError="1"/>
      <sheetData sheetId="182" refreshError="1"/>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sheetData sheetId="499"/>
      <sheetData sheetId="500"/>
      <sheetData sheetId="501"/>
      <sheetData sheetId="502"/>
      <sheetData sheetId="503"/>
      <sheetData sheetId="504"/>
      <sheetData sheetId="505"/>
      <sheetData sheetId="506"/>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 CAN THIET"/>
      <sheetName val="chi tiet dz 22kv"/>
      <sheetName val="PHAN DAY DAN CACH DIEN DZ 22 KV"/>
      <sheetName val="Tong hop DZ 22"/>
      <sheetName val="DG VC VT 36"/>
      <sheetName val="VCDD DZ 22"/>
      <sheetName val="Btchlech DZ 22"/>
      <sheetName val="dinh muc C DZ 3285"/>
      <sheetName val="TT DM C DZ 3285"/>
      <sheetName val="GTVC 1M3 BT DZ 22"/>
      <sheetName val="DGCLVC3285"/>
      <sheetName val="T T CL VC DZ 22"/>
      <sheetName val="DG vat tu"/>
      <sheetName val="THI NGHIEM"/>
      <sheetName val="khobai"/>
      <sheetName val="tobia22KV"/>
      <sheetName val="Ksp"/>
      <sheetName val="cpdb"/>
      <sheetName val="th dz&amp;tba"/>
      <sheetName val="CHITIET 0.4 KV"/>
      <sheetName val="PHAN DAY DAN CACH DIEN DZ 0.4 K"/>
      <sheetName val=" tong hop rieng o.4 KV"/>
      <sheetName val="VCDD DZ 0.4 KV"/>
      <sheetName val="Chenh lech 0.4 KV"/>
      <sheetName val="THI NGHIEM DZ 0.4 KV"/>
      <sheetName val="to bia 0.4 KV"/>
      <sheetName val="chi tiet TBA "/>
      <sheetName val="PHAN DIEN TBA "/>
      <sheetName val="bu chenh lech tram bien ap "/>
      <sheetName val="tieuhaoVT DZ 22"/>
      <sheetName val="TIEUHAOVT0.4KV"/>
      <sheetName val="vc vat tu CHUNG"/>
      <sheetName val="trungchuyen c"/>
      <sheetName val="Don gia trung chuyen c"/>
      <sheetName val="CLVCTC DZ 22"/>
      <sheetName val="cap dat dao"/>
      <sheetName val="TONG KE DZ 22 KV"/>
      <sheetName val="TONG KE DZ 0.4 KV"/>
      <sheetName val="kl tt"/>
      <sheetName val="chitietdatdao"/>
      <sheetName val="KHOI LUONG XA"/>
      <sheetName val="TT DM C 3283"/>
      <sheetName val="MTL$-INTER"/>
      <sheetName val="dinh muc C DZ 328耵"/>
      <sheetName val="TONG KE DZ 0_4 KV"/>
      <sheetName val="dinh muc C DZ 328?"/>
      <sheetName val="Bia TQT"/>
      <sheetName val="DTCT"/>
      <sheetName val="CHITIET VL-NC-TT-3p"/>
      <sheetName val="VCV-BE-TONG"/>
      <sheetName val="ptdg"/>
      <sheetName val="TL rieng"/>
      <sheetName val="PHAN DS 22 KV"/>
      <sheetName val="chi tiet TBA"/>
      <sheetName val="dinh muc C DZ 328_"/>
      <sheetName val="DG 85"/>
      <sheetName val="ptvt"/>
      <sheetName val="Thuc thanh"/>
      <sheetName val="gVL"/>
      <sheetName val="GT_x0016_C 1M3 BT DZ 22"/>
      <sheetName val="Sat tron"/>
      <sheetName val="TienLuong"/>
      <sheetName val="TSO_CHUNG"/>
      <sheetName val="nhancong"/>
      <sheetName val="M 67"/>
      <sheetName val="DONV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M"/>
      <sheetName val="English"/>
      <sheetName val="BO"/>
      <sheetName val="TongDT"/>
      <sheetName val="CUOCVL"/>
      <sheetName val="BUVL"/>
      <sheetName val="NCONG"/>
      <sheetName val="MAY"/>
      <sheetName val="dthsen1"/>
      <sheetName val="dthsen2"/>
      <sheetName val="khehoi"/>
      <sheetName val="Dongxung "/>
      <sheetName val="vandiem1"/>
      <sheetName val="vandiem2"/>
      <sheetName val="Tongke"/>
      <sheetName val="hoasenbosung"/>
      <sheetName val="TVL"/>
      <sheetName val="15-05-08"/>
      <sheetName val="BB tuan"/>
      <sheetName val="BB ngay"/>
      <sheetName val="Sheet3"/>
      <sheetName val="TONG KE DZ 0.4 KV"/>
      <sheetName val="DO AM DT"/>
      <sheetName val="DTXL"/>
      <sheetName val="Tong_ke"/>
      <sheetName val="TL rieng"/>
      <sheetName val="INV"/>
      <sheetName val="XXXXXXXX"/>
      <sheetName val="XXXXXXX0"/>
      <sheetName val="XXXXXXX1"/>
      <sheetName val="XXXXXXX2"/>
      <sheetName val="XXXXXXX3"/>
      <sheetName val="XXXXXXX4"/>
      <sheetName val="CT"/>
      <sheetName val="Sheet1"/>
      <sheetName val="KVT NhËp kho"/>
      <sheetName val="144"/>
      <sheetName val="142"/>
      <sheetName val="SO CAI 111"/>
      <sheetName val="111"/>
      <sheetName val="112"/>
      <sheetName val="811"/>
      <sheetName val="sc642"/>
      <sheetName val="642"/>
      <sheetName val="sc627"/>
      <sheetName val="sxkddd"/>
      <sheetName val="Cau"/>
      <sheetName val="doi 601"/>
      <sheetName val="ngoc hoi"/>
      <sheetName val="ngo may"/>
      <sheetName val="dak to"/>
      <sheetName val="thuy dien"/>
      <sheetName val="sc6211"/>
      <sheetName val="6211"/>
      <sheetName val="konplong"/>
      <sheetName val="truong"/>
      <sheetName val="627"/>
      <sheetName val="411"/>
      <sheetName val="338"/>
      <sheetName val="334"/>
      <sheetName val="333.4"/>
      <sheetName val="333.1"/>
      <sheetName val="Sæ c¸i 131"/>
      <sheetName val="131,"/>
      <sheetName val="133"/>
      <sheetName val="CT 133"/>
      <sheetName val="214"/>
      <sheetName val="211"/>
      <sheetName val="154"/>
      <sheetName val="153"/>
      <sheetName val="152"/>
      <sheetName val="632"/>
      <sheetName val="622"/>
      <sheetName val="SC621"/>
      <sheetName val="331"/>
      <sheetName val="421"/>
      <sheetName val="311"/>
      <sheetName val="635"/>
      <sheetName val="515"/>
      <sheetName val="511"/>
      <sheetName val="621"/>
      <sheetName val="XL4Poppy"/>
      <sheetName val="Open"/>
      <sheetName val="Function"/>
      <sheetName val="Noisuy-LLL"/>
      <sheetName val="ptdg"/>
      <sheetName val="Thuc thanh"/>
      <sheetName val="QTXD"/>
      <sheetName val="B-B"/>
      <sheetName val="Analysis"/>
      <sheetName val="C-C"/>
      <sheetName val="D-D"/>
      <sheetName val="CPQL"/>
      <sheetName val="THCPQL"/>
      <sheetName val="TTDZ22"/>
      <sheetName val="Tai khoan"/>
      <sheetName val="DI-ESTI"/>
      <sheetName val="gVL"/>
      <sheetName val="Mau"/>
      <sheetName val="Pier"/>
      <sheetName val="Pile"/>
      <sheetName val="NEW-PANEL"/>
      <sheetName val="CDTK"/>
      <sheetName val="ptvt"/>
      <sheetName val="VL"/>
      <sheetName val="TN"/>
      <sheetName val="ND"/>
      <sheetName val="13.BANG CT"/>
      <sheetName val="14.MMUS GIUA NHIP"/>
      <sheetName val="4.HSPBngang"/>
      <sheetName val="6.Tinh tai"/>
      <sheetName val="2 NSl"/>
      <sheetName val="17.US CHU tho a_b"/>
      <sheetName val="15.MMUS GOI"/>
      <sheetName val="CHITIET VL-NC-TT-3p"/>
      <sheetName val="VCV-BE-TONG"/>
      <sheetName val="DTCT"/>
      <sheetName val="VC"/>
      <sheetName val="chitiet"/>
      <sheetName val="ESTI."/>
      <sheetName val="NHATKY"/>
      <sheetName val="CT Thang Mo"/>
      <sheetName val="CT  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sheetData sheetId="18"/>
      <sheetData sheetId="19"/>
      <sheetData sheetId="20"/>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oi luong HD tang"/>
      <sheetName val="Khoi luong HD giam"/>
      <sheetName val="DGPS"/>
      <sheetName val="Khoi luong phat sinh HD"/>
      <sheetName val="DGCT"/>
      <sheetName val="Khoi luong"/>
      <sheetName val="Khoi luong chi tiet"/>
      <sheetName val="Tong hop du toan"/>
      <sheetName val="Du toan chi tiet"/>
      <sheetName val="Don gia chi tiet"/>
      <sheetName val="Vat lieu"/>
      <sheetName val="Bang gia vat lieu"/>
      <sheetName val="Cap phoi vua"/>
      <sheetName val="Luong"/>
      <sheetName val="Bang gia thiet bi"/>
      <sheetName val="XL4Poppy"/>
      <sheetName val="Xuly Data"/>
      <sheetName val="Tonf hop du toan"/>
      <sheetName val="149-2"/>
      <sheetName val="dongia (2)"/>
      <sheetName val="Sheet1"/>
      <sheetName val="Sheet2"/>
      <sheetName val="Sheet3"/>
      <sheetName val="#REF"/>
      <sheetName val="TTDZ22"/>
      <sheetName val="Khoi_luong_HD_tang"/>
      <sheetName val="Khoi_luong_HD_giam"/>
      <sheetName val="Khoi_luong_phat_sinh_HD"/>
      <sheetName val="Khoi_luong"/>
      <sheetName val="Khoi_luong_chi_tiet"/>
      <sheetName val="Tong_hop_du_toan"/>
      <sheetName val="Du_toan_chi_tiet"/>
      <sheetName val="Don_gia_chi_tiet"/>
      <sheetName val="Vat_lieu"/>
      <sheetName val="Bang_gia_vat_lieu"/>
      <sheetName val="Cap_phoi_vua"/>
      <sheetName val="Bang_gia_thiet_bi"/>
      <sheetName val="Gia VL den HT"/>
      <sheetName val="DG "/>
      <sheetName val="Data"/>
      <sheetName val="TGLD"/>
      <sheetName val="CBKHKT"/>
      <sheetName val="LDTN"/>
      <sheetName val="CNKT"/>
      <sheetName val="Sheet5"/>
      <sheetName val="Sheet6"/>
      <sheetName val="Sheet7"/>
      <sheetName val="Chart1"/>
      <sheetName val="Chart2"/>
      <sheetName val="cap so lao dong"/>
      <sheetName val="Sheet9"/>
      <sheetName val="Sheet10"/>
      <sheetName val="Sheet11"/>
      <sheetName val="Sheet12"/>
      <sheetName val="Sheet13"/>
      <sheetName val="Sheet14"/>
      <sheetName val="Sheet16"/>
      <sheetName val="Sheet15"/>
      <sheetName val="DG7606TBA"/>
      <sheetName val="Input"/>
      <sheetName val="THKP"/>
      <sheetName val="TNHC"/>
      <sheetName val="DSPK"/>
      <sheetName val="khung ten TD"/>
      <sheetName val="tra-vat-lieu"/>
      <sheetName val="TH TB+XD"/>
      <sheetName val="BXLDL"/>
      <sheetName val="_x0000__x0000__x0000__x0000__x0000__x0000__x0000__x0000_"/>
      <sheetName val="HelpMe"/>
      <sheetName val="Chiet tinh"/>
      <sheetName val="CT -THVLNC"/>
      <sheetName val="Khoan cong truong Tan De"/>
      <sheetName val="M 67"/>
      <sheetName val="VuaBT"/>
      <sheetName val="PhaDoMong"/>
      <sheetName val="MTP"/>
      <sheetName val="MTP1"/>
      <sheetName val="Chiet tinh dz35"/>
      <sheetName val="Tonf_hop_du_toan"/>
      <sheetName val="dongia_(2)"/>
      <sheetName val="Khoi_luong_HD_tang1"/>
      <sheetName val="Khoi_luong_HD_giam1"/>
      <sheetName val="Khoi_luong_phat_sinh_HD1"/>
      <sheetName val="Khoi_luong1"/>
      <sheetName val="Khoi_luong_chi_tiet1"/>
      <sheetName val="Tong_hop_du_toan1"/>
      <sheetName val="Du_toan_chi_tiet1"/>
      <sheetName val="Don_gia_chi_tiet1"/>
      <sheetName val="Vat_lieu1"/>
      <sheetName val="Bang_gia_vat_lieu1"/>
      <sheetName val="Cap_phoi_vua1"/>
      <sheetName val="Bang_gia_thiet_bi1"/>
      <sheetName val="Tonf_hop_du_toan1"/>
      <sheetName val="Khoi_luong_HD_tang2"/>
      <sheetName val="Khoi_luong_HD_giam2"/>
      <sheetName val="Khoi_luong_phat_sinh_HD2"/>
      <sheetName val="Khoi_luong2"/>
      <sheetName val="Khoi_luong_chi_tiet2"/>
      <sheetName val="Tong_hop_du_toan2"/>
      <sheetName val="Du_toan_chi_tiet2"/>
      <sheetName val="Don_gia_chi_tiet2"/>
      <sheetName val="Vat_lieu2"/>
      <sheetName val="Bang_gia_vat_lieu2"/>
      <sheetName val="Cap_phoi_vua2"/>
      <sheetName val="Bang_gia_thiet_bi2"/>
      <sheetName val="Tonf_hop_du_toan2"/>
      <sheetName val="Khoi_luong_HD_tang3"/>
      <sheetName val="Khoi_luong_HD_giam3"/>
      <sheetName val="Khoi_luong_phat_sinh_HD3"/>
      <sheetName val="Khoi_luong3"/>
      <sheetName val="Khoi_luong_chi_tiet3"/>
      <sheetName val="Tong_hop_du_toan3"/>
      <sheetName val="Du_toan_chi_tiet3"/>
      <sheetName val="Don_gia_chi_tiet3"/>
      <sheetName val="Vat_lieu3"/>
      <sheetName val="Bang_gia_vat_lieu3"/>
      <sheetName val="Cap_phoi_vua3"/>
      <sheetName val="Bang_gia_thiet_bi3"/>
      <sheetName val="Tonf_hop_du_toan3"/>
      <sheetName val="VL,NC"/>
      <sheetName val="PA2"/>
      <sheetName val="PA3"/>
      <sheetName val="1.3"/>
      <sheetName val="1.5"/>
      <sheetName val="MTC"/>
      <sheetName val="truc tiep"/>
      <sheetName val="gia vt,nc,may"/>
      <sheetName val="Tham khao "/>
      <sheetName val="He thong tai khoan"/>
      <sheetName val="Executive Summary"/>
      <sheetName val="dsctytv"/>
      <sheetName val="Thongtin"/>
      <sheetName val="ds"/>
      <sheetName val="KQKD-03"/>
      <sheetName val="PhongBan"/>
      <sheetName val="De11A"/>
      <sheetName val="Bang_ke_TT"/>
      <sheetName val="BCDTK"/>
      <sheetName val="Xuly_Data"/>
      <sheetName val="cap_so_lao_dong"/>
      <sheetName val="Chiet_tinh"/>
      <sheetName val="dongia_(2)1"/>
      <sheetName val="Xuly_Data1"/>
      <sheetName val="cap_so_lao_dong1"/>
      <sheetName val="Chiet_tinh1"/>
      <sheetName val="chitimc"/>
      <sheetName val="방배동내역(리라)"/>
      <sheetName val="NEW-PANEL"/>
      <sheetName val="Tra KS"/>
      <sheetName val="GVL"/>
      <sheetName val="Tổng kê"/>
      <sheetName val="Temp"/>
      <sheetName val="PNT-QUOT-#3"/>
      <sheetName val="COAT&amp;WRAP-QIOT-#3"/>
      <sheetName val="Tai trong"/>
      <sheetName val="Gioi thieu"/>
      <sheetName val="Tohoptaitrong"/>
      <sheetName val="????????"/>
      <sheetName val="6호기"/>
      <sheetName val=""/>
      <sheetName val="Luong TT01"/>
      <sheetName val="NCV3-X"/>
      <sheetName val="Bang luong NHOM I"/>
      <sheetName val="TONGKE-HT"/>
      <sheetName val="BKq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4">
          <cell r="C4" t="e">
            <v>#N/A</v>
          </cell>
        </row>
      </sheetData>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sheetData sheetId="121"/>
      <sheetData sheetId="122" refreshError="1"/>
      <sheetData sheetId="123" refreshError="1"/>
      <sheetData sheetId="124" refreshError="1"/>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sheetData sheetId="150" refreshError="1"/>
      <sheetData sheetId="151" refreshError="1"/>
      <sheetData sheetId="152" refreshError="1"/>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NC duong"/>
      <sheetName val="KT duong"/>
      <sheetName val="BV duong"/>
      <sheetName val="KS duong cu"/>
      <sheetName val="BD 1-500 (1m) can"/>
      <sheetName val="BD 1-500 (1m) nuoc"/>
      <sheetName val="BD 1-200(0.5) can"/>
      <sheetName val="CD can"/>
      <sheetName val="CD nuoc"/>
      <sheetName val="TN can"/>
      <sheetName val="TN nuoc"/>
      <sheetName val="Khong che do cao"/>
      <sheetName val="Khong che mat bang"/>
      <sheetName val="Ho dao sau 2m"/>
      <sheetName val="Ho dao sau 4m"/>
      <sheetName val="Khoan tren can"/>
      <sheetName val="Khoan duoi nuoc"/>
      <sheetName val="VL,NC"/>
      <sheetName val="TN-Bson Bthach"/>
      <sheetName val="chuyen gia"/>
      <sheetName val="luumau"/>
      <sheetName val="XXXXXXXX"/>
      <sheetName val="VL_NC"/>
      <sheetName val="DCV"/>
      <sheetName val="K@_x0000__x0000__x0001__x0000__x0000__x0000__x0001_ÏÏð8oc"/>
      <sheetName val="K@"/>
      <sheetName val="ptvt"/>
      <sheetName val="Tai khoan"/>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B4" t="str">
            <v>VËt liÖu</v>
          </cell>
        </row>
        <row r="5">
          <cell r="A5">
            <v>1</v>
          </cell>
          <cell r="B5" t="str">
            <v>¸p kÕ (250bav)</v>
          </cell>
          <cell r="C5" t="str">
            <v>c¸i</v>
          </cell>
          <cell r="D5">
            <v>200000</v>
          </cell>
        </row>
        <row r="6">
          <cell r="A6">
            <v>2</v>
          </cell>
          <cell r="B6" t="str">
            <v>¸p kÕ (5-25-100bav)</v>
          </cell>
          <cell r="C6" t="str">
            <v>bé</v>
          </cell>
          <cell r="D6">
            <v>200000</v>
          </cell>
        </row>
        <row r="7">
          <cell r="A7">
            <v>3</v>
          </cell>
          <cell r="B7" t="str">
            <v>¸p kÕ b×nh h¬i (25bav)</v>
          </cell>
          <cell r="C7" t="str">
            <v>c¸i</v>
          </cell>
          <cell r="D7">
            <v>200000</v>
          </cell>
        </row>
        <row r="8">
          <cell r="A8">
            <v>4</v>
          </cell>
          <cell r="B8" t="str">
            <v>§¸ d¨m</v>
          </cell>
          <cell r="C8" t="str">
            <v>m3</v>
          </cell>
          <cell r="D8">
            <v>70000</v>
          </cell>
        </row>
        <row r="9">
          <cell r="A9">
            <v>5</v>
          </cell>
          <cell r="B9" t="str">
            <v>§¸ héc</v>
          </cell>
          <cell r="C9" t="str">
            <v>m3</v>
          </cell>
          <cell r="D9">
            <v>50000</v>
          </cell>
        </row>
        <row r="10">
          <cell r="A10">
            <v>6</v>
          </cell>
          <cell r="B10" t="str">
            <v>§¸ sái 1x2</v>
          </cell>
          <cell r="C10" t="str">
            <v>m3</v>
          </cell>
          <cell r="D10">
            <v>70000</v>
          </cell>
        </row>
        <row r="11">
          <cell r="A11">
            <v>7</v>
          </cell>
          <cell r="B11" t="str">
            <v>§µn ®o lón</v>
          </cell>
          <cell r="C11" t="str">
            <v>bé</v>
          </cell>
          <cell r="D11">
            <v>2000000</v>
          </cell>
        </row>
        <row r="12">
          <cell r="A12">
            <v>8</v>
          </cell>
          <cell r="B12" t="str">
            <v>§ång hå ®iÖn ®o v¹n n¨ng</v>
          </cell>
          <cell r="C12" t="str">
            <v>chiÕc</v>
          </cell>
          <cell r="D12">
            <v>500000</v>
          </cell>
        </row>
        <row r="13">
          <cell r="A13">
            <v>9</v>
          </cell>
          <cell r="B13" t="str">
            <v>§ång hå ®o ¸p lùc</v>
          </cell>
          <cell r="C13" t="str">
            <v>c¸i</v>
          </cell>
          <cell r="D13">
            <v>300000</v>
          </cell>
        </row>
        <row r="14">
          <cell r="A14">
            <v>10</v>
          </cell>
          <cell r="B14" t="str">
            <v>§ång hå ®o ¸p lùc 4kg/cm2</v>
          </cell>
          <cell r="C14" t="str">
            <v>c¸i</v>
          </cell>
          <cell r="D14">
            <v>300000</v>
          </cell>
        </row>
        <row r="15">
          <cell r="A15">
            <v>11</v>
          </cell>
          <cell r="B15" t="str">
            <v>§ång hå ®o ®iÖn</v>
          </cell>
          <cell r="C15" t="str">
            <v>chiÕc</v>
          </cell>
          <cell r="D15">
            <v>500000</v>
          </cell>
        </row>
        <row r="16">
          <cell r="A16">
            <v>12</v>
          </cell>
          <cell r="B16" t="str">
            <v>§ång hå ®Ó bµn</v>
          </cell>
          <cell r="C16" t="str">
            <v>c¸i</v>
          </cell>
          <cell r="D16">
            <v>15000</v>
          </cell>
        </row>
        <row r="17">
          <cell r="A17">
            <v>13</v>
          </cell>
          <cell r="B17" t="str">
            <v>§ång hå ®o biÕn d¹ng</v>
          </cell>
          <cell r="C17" t="str">
            <v>c¸i</v>
          </cell>
          <cell r="D17">
            <v>500000</v>
          </cell>
        </row>
        <row r="18">
          <cell r="A18">
            <v>14</v>
          </cell>
          <cell r="B18" t="str">
            <v>§ång hå ®o lón</v>
          </cell>
          <cell r="C18" t="str">
            <v>c¸i</v>
          </cell>
          <cell r="D18">
            <v>800000</v>
          </cell>
        </row>
        <row r="19">
          <cell r="A19">
            <v>15</v>
          </cell>
          <cell r="B19" t="str">
            <v>§ång hå ®o l­u l­îng 3m3/h</v>
          </cell>
          <cell r="C19" t="str">
            <v>c¸i</v>
          </cell>
          <cell r="D19">
            <v>150000</v>
          </cell>
        </row>
        <row r="20">
          <cell r="A20">
            <v>16</v>
          </cell>
          <cell r="B20" t="str">
            <v>§ång hå ®o møc n­íc</v>
          </cell>
          <cell r="C20" t="str">
            <v>c¸i</v>
          </cell>
          <cell r="D20">
            <v>200000</v>
          </cell>
        </row>
        <row r="21">
          <cell r="A21">
            <v>17</v>
          </cell>
          <cell r="B21" t="str">
            <v>§ång hå ®o n­íc</v>
          </cell>
          <cell r="C21" t="str">
            <v>c¸i</v>
          </cell>
          <cell r="D21">
            <v>300000</v>
          </cell>
        </row>
        <row r="22">
          <cell r="A22">
            <v>18</v>
          </cell>
          <cell r="B22" t="str">
            <v>§ång hå bÊm gi©y</v>
          </cell>
          <cell r="C22" t="str">
            <v>c¸i</v>
          </cell>
          <cell r="D22">
            <v>120000</v>
          </cell>
        </row>
        <row r="23">
          <cell r="A23">
            <v>19</v>
          </cell>
          <cell r="B23" t="str">
            <v>§ång hå l­u l­îng</v>
          </cell>
          <cell r="C23" t="str">
            <v>c¸i</v>
          </cell>
          <cell r="D23">
            <v>200000</v>
          </cell>
        </row>
        <row r="24">
          <cell r="A24">
            <v>20</v>
          </cell>
          <cell r="B24" t="str">
            <v>§Çu nèi cÇn</v>
          </cell>
          <cell r="C24" t="str">
            <v>bé</v>
          </cell>
          <cell r="D24">
            <v>180000</v>
          </cell>
        </row>
        <row r="25">
          <cell r="A25">
            <v>21</v>
          </cell>
          <cell r="B25" t="str">
            <v>§Çu nèi èng chèng</v>
          </cell>
          <cell r="C25" t="str">
            <v>c¸i</v>
          </cell>
          <cell r="D25">
            <v>40000</v>
          </cell>
        </row>
        <row r="26">
          <cell r="A26">
            <v>22</v>
          </cell>
          <cell r="B26" t="str">
            <v>§e ghÌ ®¸</v>
          </cell>
          <cell r="C26" t="str">
            <v>c¸i</v>
          </cell>
          <cell r="D26">
            <v>20000</v>
          </cell>
        </row>
        <row r="27">
          <cell r="A27">
            <v>23</v>
          </cell>
          <cell r="B27" t="str">
            <v xml:space="preserve">§iezel </v>
          </cell>
          <cell r="C27" t="str">
            <v>kg</v>
          </cell>
          <cell r="D27">
            <v>5000</v>
          </cell>
        </row>
        <row r="28">
          <cell r="A28">
            <v>24</v>
          </cell>
          <cell r="B28" t="str">
            <v>§inh</v>
          </cell>
          <cell r="C28" t="str">
            <v>kg</v>
          </cell>
          <cell r="D28">
            <v>5000</v>
          </cell>
        </row>
        <row r="29">
          <cell r="A29">
            <v>25</v>
          </cell>
          <cell r="B29" t="str">
            <v>§inh + d©y thÐp</v>
          </cell>
          <cell r="C29" t="str">
            <v>kg</v>
          </cell>
          <cell r="D29">
            <v>5000</v>
          </cell>
        </row>
        <row r="30">
          <cell r="A30">
            <v>26</v>
          </cell>
          <cell r="B30" t="str">
            <v>§inh ®Üa</v>
          </cell>
          <cell r="C30" t="str">
            <v>kg</v>
          </cell>
          <cell r="D30">
            <v>5000</v>
          </cell>
        </row>
        <row r="31">
          <cell r="A31">
            <v>27</v>
          </cell>
          <cell r="B31" t="str">
            <v>§inh 10 cm</v>
          </cell>
          <cell r="C31" t="str">
            <v>kg</v>
          </cell>
          <cell r="D31">
            <v>5000</v>
          </cell>
        </row>
        <row r="32">
          <cell r="A32">
            <v>28</v>
          </cell>
          <cell r="B32" t="str">
            <v>§inh 3 cm</v>
          </cell>
          <cell r="C32" t="str">
            <v>kg</v>
          </cell>
          <cell r="D32">
            <v>5000</v>
          </cell>
        </row>
        <row r="33">
          <cell r="A33">
            <v>29</v>
          </cell>
          <cell r="B33" t="str">
            <v>§inh ch÷ U</v>
          </cell>
          <cell r="C33" t="str">
            <v>kg</v>
          </cell>
          <cell r="D33">
            <v>5000</v>
          </cell>
        </row>
        <row r="34">
          <cell r="A34">
            <v>30</v>
          </cell>
          <cell r="B34" t="str">
            <v>§iÖn cùc ®ång</v>
          </cell>
          <cell r="C34" t="str">
            <v>c¸i</v>
          </cell>
          <cell r="D34">
            <v>30000</v>
          </cell>
        </row>
        <row r="35">
          <cell r="A35">
            <v>31</v>
          </cell>
          <cell r="B35" t="str">
            <v>§iÖn cùc kh«ng ph©n cùc</v>
          </cell>
          <cell r="C35" t="str">
            <v>c¸i</v>
          </cell>
          <cell r="D35">
            <v>400000</v>
          </cell>
        </row>
        <row r="36">
          <cell r="A36">
            <v>32</v>
          </cell>
          <cell r="B36" t="str">
            <v>§iÖn cùc s¾t</v>
          </cell>
          <cell r="C36" t="str">
            <v>c¸i</v>
          </cell>
          <cell r="D36">
            <v>15000</v>
          </cell>
        </row>
        <row r="37">
          <cell r="A37">
            <v>33</v>
          </cell>
          <cell r="B37" t="str">
            <v>§Þa bµn ®Þa chÊt</v>
          </cell>
          <cell r="C37" t="str">
            <v>c¸i</v>
          </cell>
          <cell r="D37">
            <v>350000</v>
          </cell>
        </row>
        <row r="38">
          <cell r="A38">
            <v>34</v>
          </cell>
          <cell r="B38" t="str">
            <v>§Üa s¾t tr¸ng men</v>
          </cell>
          <cell r="C38" t="str">
            <v>c¸i</v>
          </cell>
          <cell r="D38">
            <v>8000</v>
          </cell>
        </row>
        <row r="39">
          <cell r="A39">
            <v>35</v>
          </cell>
          <cell r="B39" t="str">
            <v>§ui ®iÖn</v>
          </cell>
          <cell r="C39" t="str">
            <v>c¸i</v>
          </cell>
          <cell r="D39">
            <v>500</v>
          </cell>
        </row>
        <row r="40">
          <cell r="A40">
            <v>36</v>
          </cell>
          <cell r="B40" t="str">
            <v>¶nh mµu (9x12)</v>
          </cell>
          <cell r="C40" t="str">
            <v>kiÓu</v>
          </cell>
          <cell r="D40">
            <v>5000</v>
          </cell>
        </row>
        <row r="41">
          <cell r="A41">
            <v>37</v>
          </cell>
          <cell r="B41" t="str">
            <v>¾c quy</v>
          </cell>
          <cell r="C41" t="str">
            <v>c¸i</v>
          </cell>
          <cell r="D41">
            <v>250000</v>
          </cell>
        </row>
        <row r="42">
          <cell r="A42">
            <v>38</v>
          </cell>
          <cell r="B42" t="str">
            <v>¾c quy (12Vx2) + (6Vx1)</v>
          </cell>
          <cell r="C42" t="str">
            <v>bé</v>
          </cell>
          <cell r="D42">
            <v>250000</v>
          </cell>
        </row>
        <row r="43">
          <cell r="A43">
            <v>39</v>
          </cell>
          <cell r="B43" t="str">
            <v>Ac quy 12v</v>
          </cell>
          <cell r="C43" t="str">
            <v>bé</v>
          </cell>
          <cell r="D43">
            <v>300000</v>
          </cell>
        </row>
        <row r="44">
          <cell r="A44">
            <v>40</v>
          </cell>
          <cell r="B44" t="str">
            <v>Ac quy 24v</v>
          </cell>
          <cell r="C44" t="str">
            <v>b×nh</v>
          </cell>
          <cell r="D44">
            <v>420000</v>
          </cell>
        </row>
        <row r="45">
          <cell r="A45">
            <v>41</v>
          </cell>
          <cell r="B45" t="str">
            <v>AxÝt axalic</v>
          </cell>
          <cell r="C45" t="str">
            <v>kg</v>
          </cell>
          <cell r="D45">
            <v>40000</v>
          </cell>
        </row>
        <row r="46">
          <cell r="A46">
            <v>42</v>
          </cell>
          <cell r="B46" t="str">
            <v>AxÝt nit¬ric ®Æc</v>
          </cell>
          <cell r="C46" t="str">
            <v>gam</v>
          </cell>
          <cell r="D46">
            <v>40</v>
          </cell>
        </row>
        <row r="47">
          <cell r="A47">
            <v>43</v>
          </cell>
          <cell r="B47" t="str">
            <v>B¨ng m¸y håi ©m</v>
          </cell>
          <cell r="C47" t="str">
            <v>cuén</v>
          </cell>
          <cell r="D47">
            <v>10000</v>
          </cell>
        </row>
        <row r="48">
          <cell r="A48">
            <v>44</v>
          </cell>
          <cell r="B48" t="str">
            <v>B¸t s¾t tr¸ng men</v>
          </cell>
          <cell r="C48" t="str">
            <v>c¸i</v>
          </cell>
          <cell r="D48">
            <v>8000</v>
          </cell>
        </row>
        <row r="49">
          <cell r="A49">
            <v>45</v>
          </cell>
          <cell r="B49" t="str">
            <v>B×nh bãp n­íc</v>
          </cell>
          <cell r="C49" t="str">
            <v>c¸i</v>
          </cell>
          <cell r="D49">
            <v>10000</v>
          </cell>
        </row>
        <row r="50">
          <cell r="A50">
            <v>46</v>
          </cell>
          <cell r="B50" t="str">
            <v>B×nh hót Èm</v>
          </cell>
          <cell r="C50" t="str">
            <v>c¸i</v>
          </cell>
          <cell r="D50">
            <v>10000</v>
          </cell>
        </row>
        <row r="51">
          <cell r="A51">
            <v>47</v>
          </cell>
          <cell r="B51" t="str">
            <v>B×nh hót Èm cã vßi</v>
          </cell>
          <cell r="C51" t="str">
            <v>c¸i</v>
          </cell>
          <cell r="D51">
            <v>10000</v>
          </cell>
        </row>
        <row r="52">
          <cell r="A52">
            <v>48</v>
          </cell>
          <cell r="B52" t="str">
            <v>B×nh hót Èm, b×nh gi÷ Èm</v>
          </cell>
          <cell r="C52" t="str">
            <v>c¸i</v>
          </cell>
          <cell r="D52">
            <v>10000</v>
          </cell>
        </row>
        <row r="53">
          <cell r="A53">
            <v>49</v>
          </cell>
          <cell r="B53" t="str">
            <v>B×nh khÝ CO2 - (100bav)</v>
          </cell>
          <cell r="C53" t="str">
            <v>b×nh</v>
          </cell>
          <cell r="D53">
            <v>100000</v>
          </cell>
        </row>
        <row r="54">
          <cell r="A54">
            <v>50</v>
          </cell>
          <cell r="B54" t="str">
            <v>B×nh thñy tinh</v>
          </cell>
          <cell r="C54" t="str">
            <v>c¸i</v>
          </cell>
          <cell r="D54">
            <v>30000</v>
          </cell>
        </row>
        <row r="55">
          <cell r="A55">
            <v>51</v>
          </cell>
          <cell r="B55" t="str">
            <v>B×nh thñy tinh (100 - 1000)ml</v>
          </cell>
          <cell r="C55" t="str">
            <v>c¸i</v>
          </cell>
          <cell r="D55">
            <v>30000</v>
          </cell>
        </row>
        <row r="56">
          <cell r="A56">
            <v>52</v>
          </cell>
          <cell r="B56" t="str">
            <v>B×nh thñy tinh tam gi¸c (50-1000)ml</v>
          </cell>
          <cell r="C56" t="str">
            <v>c¸i</v>
          </cell>
          <cell r="D56">
            <v>30000</v>
          </cell>
        </row>
        <row r="57">
          <cell r="A57">
            <v>53</v>
          </cell>
          <cell r="B57" t="str">
            <v>B×nh tiªu b¶n</v>
          </cell>
          <cell r="C57" t="str">
            <v>c¸i</v>
          </cell>
          <cell r="D57">
            <v>15000</v>
          </cell>
        </row>
        <row r="58">
          <cell r="A58">
            <v>54</v>
          </cell>
          <cell r="B58" t="str">
            <v>B×nh tû träng</v>
          </cell>
          <cell r="C58" t="str">
            <v>c¸i</v>
          </cell>
          <cell r="D58">
            <v>15000</v>
          </cell>
        </row>
        <row r="59">
          <cell r="A59">
            <v>55</v>
          </cell>
          <cell r="B59" t="str">
            <v>B×nh tû träng 1000ml</v>
          </cell>
          <cell r="C59" t="str">
            <v>c¸i</v>
          </cell>
          <cell r="D59">
            <v>15000</v>
          </cell>
        </row>
        <row r="60">
          <cell r="A60">
            <v>56</v>
          </cell>
          <cell r="B60" t="str">
            <v>Bµn ®Ëp</v>
          </cell>
          <cell r="C60" t="str">
            <v>chiÕc</v>
          </cell>
          <cell r="D60">
            <v>50000</v>
          </cell>
        </row>
        <row r="61">
          <cell r="A61">
            <v>57</v>
          </cell>
          <cell r="B61" t="str">
            <v>Bµn ®Öm</v>
          </cell>
          <cell r="C61" t="str">
            <v>chiÕc</v>
          </cell>
          <cell r="D61">
            <v>50000</v>
          </cell>
        </row>
        <row r="62">
          <cell r="A62">
            <v>58</v>
          </cell>
          <cell r="B62" t="str">
            <v>Bµn nÐn D = 34cm</v>
          </cell>
          <cell r="C62" t="str">
            <v>c¸i</v>
          </cell>
          <cell r="D62">
            <v>400000</v>
          </cell>
        </row>
        <row r="63">
          <cell r="A63">
            <v>59</v>
          </cell>
          <cell r="B63" t="str">
            <v>B¶n gç 60 x 60</v>
          </cell>
          <cell r="C63" t="str">
            <v>c¸i</v>
          </cell>
          <cell r="D63">
            <v>10000</v>
          </cell>
        </row>
        <row r="64">
          <cell r="A64">
            <v>60</v>
          </cell>
          <cell r="B64" t="str">
            <v>Bãng ®iÖn</v>
          </cell>
          <cell r="C64" t="str">
            <v>c¸i</v>
          </cell>
          <cell r="D64">
            <v>15000</v>
          </cell>
        </row>
        <row r="65">
          <cell r="A65">
            <v>61</v>
          </cell>
          <cell r="B65" t="str">
            <v>Bãng ®iÖn 100W</v>
          </cell>
          <cell r="C65" t="str">
            <v>c¸i</v>
          </cell>
          <cell r="D65">
            <v>15000</v>
          </cell>
        </row>
        <row r="66">
          <cell r="A66">
            <v>62</v>
          </cell>
          <cell r="B66" t="str">
            <v>Bãng ®iÖn 110v - 100W</v>
          </cell>
          <cell r="C66" t="str">
            <v>c¸i</v>
          </cell>
          <cell r="D66">
            <v>15000</v>
          </cell>
        </row>
        <row r="67">
          <cell r="A67">
            <v>63</v>
          </cell>
          <cell r="B67" t="str">
            <v>Bãng ®iÖn 220V - 200W</v>
          </cell>
          <cell r="C67" t="str">
            <v>c¸i</v>
          </cell>
          <cell r="D67">
            <v>10000</v>
          </cell>
        </row>
        <row r="68">
          <cell r="A68">
            <v>64</v>
          </cell>
          <cell r="B68" t="str">
            <v>Bãng ®iÖn 36V - 40W</v>
          </cell>
          <cell r="C68" t="str">
            <v>c¸i</v>
          </cell>
          <cell r="D68">
            <v>10000</v>
          </cell>
        </row>
        <row r="69">
          <cell r="A69">
            <v>65</v>
          </cell>
          <cell r="B69" t="str">
            <v>Bãng ®iÖn 36W</v>
          </cell>
          <cell r="C69" t="str">
            <v>c¸i</v>
          </cell>
          <cell r="D69">
            <v>10000</v>
          </cell>
        </row>
        <row r="70">
          <cell r="A70">
            <v>66</v>
          </cell>
          <cell r="B70" t="str">
            <v>Bao cao su</v>
          </cell>
          <cell r="C70" t="str">
            <v>c¸i</v>
          </cell>
          <cell r="D70">
            <v>8000</v>
          </cell>
        </row>
        <row r="71">
          <cell r="A71">
            <v>67</v>
          </cell>
          <cell r="B71" t="str">
            <v>Bé èng mÉu nguyªn d¹ng</v>
          </cell>
          <cell r="C71" t="str">
            <v>bé</v>
          </cell>
          <cell r="D71">
            <v>500000</v>
          </cell>
        </row>
        <row r="72">
          <cell r="A72">
            <v>68</v>
          </cell>
          <cell r="B72" t="str">
            <v>Bé gia mèc cÇn khoan</v>
          </cell>
          <cell r="C72" t="str">
            <v>bé</v>
          </cell>
          <cell r="D72">
            <v>120000</v>
          </cell>
        </row>
        <row r="73">
          <cell r="A73">
            <v>69</v>
          </cell>
          <cell r="B73" t="str">
            <v>Bé kÝnh Ðp</v>
          </cell>
          <cell r="C73" t="str">
            <v>bé</v>
          </cell>
          <cell r="D73">
            <v>500000</v>
          </cell>
        </row>
        <row r="74">
          <cell r="A74">
            <v>70</v>
          </cell>
          <cell r="B74" t="str">
            <v>Bé më réng kim c­¬ng</v>
          </cell>
          <cell r="C74" t="str">
            <v>bé</v>
          </cell>
          <cell r="D74">
            <v>2500000</v>
          </cell>
        </row>
        <row r="75">
          <cell r="A75">
            <v>71</v>
          </cell>
          <cell r="B75" t="str">
            <v>Bé r©y ®Þa chÊt F 20cm</v>
          </cell>
          <cell r="C75" t="str">
            <v>bé</v>
          </cell>
          <cell r="D75">
            <v>1300000</v>
          </cell>
        </row>
        <row r="76">
          <cell r="A76">
            <v>72</v>
          </cell>
          <cell r="B76" t="str">
            <v>Bé r©y sái</v>
          </cell>
          <cell r="C76" t="str">
            <v>bé</v>
          </cell>
          <cell r="D76">
            <v>1750000</v>
          </cell>
        </row>
        <row r="77">
          <cell r="A77">
            <v>73</v>
          </cell>
          <cell r="B77" t="str">
            <v>Bé x¹c ac quy</v>
          </cell>
          <cell r="C77" t="str">
            <v>bé</v>
          </cell>
          <cell r="D77">
            <v>1000000</v>
          </cell>
        </row>
        <row r="78">
          <cell r="A78">
            <v>74</v>
          </cell>
          <cell r="B78" t="str">
            <v>Bóa</v>
          </cell>
          <cell r="C78" t="str">
            <v>chiÕc</v>
          </cell>
          <cell r="D78">
            <v>50000</v>
          </cell>
        </row>
        <row r="79">
          <cell r="A79">
            <v>75</v>
          </cell>
          <cell r="B79" t="str">
            <v>Bóa ®Þa chÊt</v>
          </cell>
          <cell r="C79" t="str">
            <v>c¸i</v>
          </cell>
          <cell r="D79">
            <v>50000</v>
          </cell>
        </row>
        <row r="80">
          <cell r="A80">
            <v>76</v>
          </cell>
          <cell r="B80" t="str">
            <v>Bót ch× ®en</v>
          </cell>
          <cell r="C80" t="str">
            <v>c¸i</v>
          </cell>
          <cell r="D80">
            <v>15000</v>
          </cell>
        </row>
        <row r="81">
          <cell r="A81">
            <v>77</v>
          </cell>
          <cell r="B81" t="str">
            <v>Bót l«ng cì nhá F 5, F 2cm, F 1cm</v>
          </cell>
          <cell r="C81" t="str">
            <v>bé</v>
          </cell>
          <cell r="D81">
            <v>1000000</v>
          </cell>
        </row>
        <row r="82">
          <cell r="A82">
            <v>78</v>
          </cell>
          <cell r="B82" t="str">
            <v>C¸nh s¾t (E60-E70-E100)</v>
          </cell>
          <cell r="C82" t="str">
            <v>bé</v>
          </cell>
          <cell r="D82">
            <v>8000</v>
          </cell>
        </row>
        <row r="83">
          <cell r="A83">
            <v>79</v>
          </cell>
          <cell r="B83" t="str">
            <v>C¸p</v>
          </cell>
          <cell r="C83" t="str">
            <v>m</v>
          </cell>
          <cell r="D83">
            <v>8000</v>
          </cell>
        </row>
        <row r="84">
          <cell r="A84">
            <v>80</v>
          </cell>
          <cell r="B84" t="str">
            <v>C¸p §K 6mm</v>
          </cell>
          <cell r="C84" t="str">
            <v>m</v>
          </cell>
          <cell r="D84">
            <v>6000</v>
          </cell>
        </row>
        <row r="85">
          <cell r="A85">
            <v>81</v>
          </cell>
          <cell r="B85" t="str">
            <v>C¸p móc n­íc</v>
          </cell>
          <cell r="C85" t="str">
            <v>m</v>
          </cell>
          <cell r="D85">
            <v>70000</v>
          </cell>
        </row>
        <row r="86">
          <cell r="A86">
            <v>82</v>
          </cell>
          <cell r="B86" t="str">
            <v>C¸p thÐp d©y F6 - F8 mm</v>
          </cell>
          <cell r="C86" t="str">
            <v>m</v>
          </cell>
          <cell r="D86">
            <v>10000</v>
          </cell>
        </row>
        <row r="87">
          <cell r="A87">
            <v>83</v>
          </cell>
          <cell r="B87" t="str">
            <v>C¸t chuÈn</v>
          </cell>
          <cell r="C87" t="str">
            <v>kg</v>
          </cell>
          <cell r="D87">
            <v>20</v>
          </cell>
        </row>
        <row r="88">
          <cell r="A88">
            <v>84</v>
          </cell>
          <cell r="B88" t="str">
            <v>C¸t sái</v>
          </cell>
          <cell r="C88" t="str">
            <v>m3</v>
          </cell>
          <cell r="D88">
            <v>50000</v>
          </cell>
        </row>
        <row r="89">
          <cell r="A89">
            <v>85</v>
          </cell>
          <cell r="B89" t="str">
            <v>C¸t vµng</v>
          </cell>
          <cell r="C89" t="str">
            <v>m3</v>
          </cell>
          <cell r="D89">
            <v>11500</v>
          </cell>
        </row>
        <row r="90">
          <cell r="A90">
            <v>86</v>
          </cell>
          <cell r="B90" t="str">
            <v>Cäc bªt«ng 8 x 8 x 60</v>
          </cell>
          <cell r="C90" t="str">
            <v>c¸i</v>
          </cell>
          <cell r="D90">
            <v>2500</v>
          </cell>
        </row>
        <row r="91">
          <cell r="A91">
            <v>87</v>
          </cell>
          <cell r="B91" t="str">
            <v>Cäc gç</v>
          </cell>
          <cell r="C91" t="str">
            <v>c¸i</v>
          </cell>
          <cell r="D91">
            <v>2500</v>
          </cell>
        </row>
        <row r="92">
          <cell r="A92">
            <v>88</v>
          </cell>
          <cell r="B92" t="str">
            <v>Cäc gç 0,04 x 0,04m</v>
          </cell>
          <cell r="C92" t="str">
            <v>c¸i</v>
          </cell>
          <cell r="D92">
            <v>2500</v>
          </cell>
        </row>
        <row r="93">
          <cell r="A93">
            <v>89</v>
          </cell>
          <cell r="B93" t="str">
            <v>Cäc gç 10 x 10 x 80</v>
          </cell>
          <cell r="C93" t="str">
            <v>c¸i</v>
          </cell>
          <cell r="D93">
            <v>2500</v>
          </cell>
        </row>
        <row r="94">
          <cell r="A94">
            <v>90</v>
          </cell>
          <cell r="B94" t="str">
            <v>Cäc gç 15 x 15 x 200</v>
          </cell>
          <cell r="C94" t="str">
            <v>cäc</v>
          </cell>
          <cell r="D94">
            <v>2500</v>
          </cell>
        </row>
        <row r="95">
          <cell r="A95">
            <v>91</v>
          </cell>
          <cell r="B95" t="str">
            <v>Cäc gç 4 x 4 x 30</v>
          </cell>
          <cell r="C95" t="str">
            <v>cäc</v>
          </cell>
          <cell r="D95">
            <v>2500</v>
          </cell>
        </row>
        <row r="96">
          <cell r="A96">
            <v>92</v>
          </cell>
          <cell r="B96" t="str">
            <v>Cäc gç 4x4x40cm</v>
          </cell>
          <cell r="C96" t="str">
            <v>c¸i</v>
          </cell>
          <cell r="D96">
            <v>2500</v>
          </cell>
        </row>
        <row r="97">
          <cell r="A97">
            <v>93</v>
          </cell>
          <cell r="B97" t="str">
            <v>Cäc gç 5 x 5 x 40</v>
          </cell>
          <cell r="C97" t="str">
            <v>c¸i</v>
          </cell>
          <cell r="D97">
            <v>2500</v>
          </cell>
        </row>
        <row r="98">
          <cell r="A98">
            <v>94</v>
          </cell>
          <cell r="B98" t="str">
            <v>Cäc mèc gç</v>
          </cell>
          <cell r="C98" t="str">
            <v>c¸i</v>
          </cell>
          <cell r="D98">
            <v>2500</v>
          </cell>
        </row>
        <row r="99">
          <cell r="A99">
            <v>95</v>
          </cell>
          <cell r="B99" t="str">
            <v>Cäc mèc xim¨ng</v>
          </cell>
          <cell r="C99" t="str">
            <v>c¸i</v>
          </cell>
          <cell r="D99">
            <v>10000</v>
          </cell>
        </row>
        <row r="100">
          <cell r="A100">
            <v>96</v>
          </cell>
          <cell r="B100" t="str">
            <v>Cäc neo</v>
          </cell>
          <cell r="C100" t="str">
            <v>bé</v>
          </cell>
          <cell r="D100">
            <v>10000</v>
          </cell>
        </row>
        <row r="101">
          <cell r="A101">
            <v>97</v>
          </cell>
          <cell r="B101" t="str">
            <v>Cäc s¾t §K 10 x 300mm</v>
          </cell>
          <cell r="C101" t="str">
            <v>cäc</v>
          </cell>
          <cell r="D101">
            <v>8000</v>
          </cell>
        </row>
        <row r="102">
          <cell r="A102">
            <v>98</v>
          </cell>
          <cell r="B102" t="str">
            <v>CÆp ®¨ng ký ®o ®¹c</v>
          </cell>
          <cell r="C102" t="str">
            <v>c¸i</v>
          </cell>
          <cell r="D102">
            <v>8000</v>
          </cell>
        </row>
        <row r="103">
          <cell r="A103">
            <v>99</v>
          </cell>
          <cell r="B103" t="str">
            <v>Cãt Ðp</v>
          </cell>
          <cell r="C103" t="str">
            <v>m2</v>
          </cell>
          <cell r="D103">
            <v>20000</v>
          </cell>
        </row>
        <row r="104">
          <cell r="A104">
            <v>100</v>
          </cell>
          <cell r="B104" t="str">
            <v>CÇn c¾t c¸nh (40c¸i)</v>
          </cell>
          <cell r="C104" t="str">
            <v>bé</v>
          </cell>
          <cell r="D104">
            <v>1000000</v>
          </cell>
        </row>
        <row r="105">
          <cell r="A105">
            <v>101</v>
          </cell>
          <cell r="B105" t="str">
            <v>CÇn chèt</v>
          </cell>
          <cell r="C105" t="str">
            <v>m</v>
          </cell>
          <cell r="D105">
            <v>400000</v>
          </cell>
        </row>
        <row r="106">
          <cell r="A106">
            <v>102</v>
          </cell>
          <cell r="B106" t="str">
            <v>CÇn khoan</v>
          </cell>
          <cell r="C106" t="str">
            <v>m</v>
          </cell>
          <cell r="D106">
            <v>80000</v>
          </cell>
        </row>
        <row r="107">
          <cell r="A107">
            <v>103</v>
          </cell>
          <cell r="B107" t="str">
            <v>CÇn khoan 25 x 105 x 800</v>
          </cell>
          <cell r="C107" t="str">
            <v>c¸i</v>
          </cell>
          <cell r="D107">
            <v>80000</v>
          </cell>
        </row>
        <row r="108">
          <cell r="A108">
            <v>104</v>
          </cell>
          <cell r="B108" t="str">
            <v>CÇn xo¾n</v>
          </cell>
          <cell r="C108" t="str">
            <v>m</v>
          </cell>
          <cell r="D108">
            <v>450000</v>
          </cell>
        </row>
        <row r="109">
          <cell r="A109">
            <v>105</v>
          </cell>
          <cell r="B109" t="str">
            <v>CÇn xuyªn</v>
          </cell>
          <cell r="C109" t="str">
            <v>m</v>
          </cell>
          <cell r="D109">
            <v>450000</v>
          </cell>
        </row>
        <row r="110">
          <cell r="A110">
            <v>106</v>
          </cell>
          <cell r="B110" t="str">
            <v>CÇu ch× sø</v>
          </cell>
          <cell r="C110" t="str">
            <v>c¸i</v>
          </cell>
          <cell r="D110">
            <v>5000</v>
          </cell>
        </row>
        <row r="111">
          <cell r="A111">
            <v>107</v>
          </cell>
          <cell r="B111" t="str">
            <v>CÇu dao ®iÖn 3 pha</v>
          </cell>
          <cell r="C111" t="str">
            <v>c¸i</v>
          </cell>
          <cell r="D111">
            <v>15000</v>
          </cell>
        </row>
        <row r="112">
          <cell r="A112">
            <v>108</v>
          </cell>
          <cell r="B112" t="str">
            <v>Cèc ®Êt luyÖn, cµng vaxiliep</v>
          </cell>
          <cell r="C112" t="str">
            <v>bé</v>
          </cell>
          <cell r="D112">
            <v>200000</v>
          </cell>
        </row>
        <row r="113">
          <cell r="A113">
            <v>109</v>
          </cell>
          <cell r="B113" t="str">
            <v>Cèc má nh«m (®un thµnh phÇn h¹t)</v>
          </cell>
          <cell r="C113" t="str">
            <v>c¸i</v>
          </cell>
          <cell r="D113">
            <v>8000</v>
          </cell>
        </row>
        <row r="114">
          <cell r="A114">
            <v>110</v>
          </cell>
          <cell r="B114" t="str">
            <v>Cèc thñy tinh</v>
          </cell>
          <cell r="C114" t="str">
            <v>c¸i</v>
          </cell>
          <cell r="D114">
            <v>18000</v>
          </cell>
        </row>
        <row r="115">
          <cell r="A115">
            <v>111</v>
          </cell>
          <cell r="B115" t="str">
            <v>Cèc thñy tinh (50-1000)ml</v>
          </cell>
          <cell r="C115" t="str">
            <v>c¸i</v>
          </cell>
          <cell r="D115">
            <v>18000</v>
          </cell>
        </row>
        <row r="116">
          <cell r="A116">
            <v>112</v>
          </cell>
          <cell r="B116" t="str">
            <v>Cèc thñy tinh 1000ml</v>
          </cell>
          <cell r="C116" t="str">
            <v>c¸i</v>
          </cell>
          <cell r="D116">
            <v>18000</v>
          </cell>
        </row>
        <row r="117">
          <cell r="A117">
            <v>113</v>
          </cell>
          <cell r="B117" t="str">
            <v>Cèi chµy ®ång</v>
          </cell>
          <cell r="C117" t="str">
            <v>bé</v>
          </cell>
          <cell r="D117">
            <v>300000</v>
          </cell>
        </row>
        <row r="118">
          <cell r="A118">
            <v>114</v>
          </cell>
          <cell r="B118" t="str">
            <v>Cèi chµy sø</v>
          </cell>
          <cell r="C118" t="str">
            <v>bé</v>
          </cell>
          <cell r="D118">
            <v>35000</v>
          </cell>
        </row>
        <row r="119">
          <cell r="A119">
            <v>115</v>
          </cell>
          <cell r="B119" t="str">
            <v>Cèi chµy thñy tinh</v>
          </cell>
          <cell r="C119" t="str">
            <v>bé</v>
          </cell>
          <cell r="D119">
            <v>120000</v>
          </cell>
        </row>
        <row r="120">
          <cell r="A120">
            <v>116</v>
          </cell>
          <cell r="B120" t="str">
            <v>Cèi chÕ bÞ</v>
          </cell>
          <cell r="C120" t="str">
            <v>bé</v>
          </cell>
          <cell r="D120">
            <v>600000</v>
          </cell>
        </row>
        <row r="121">
          <cell r="A121">
            <v>117</v>
          </cell>
          <cell r="B121" t="str">
            <v>Cèi chÕ bÞ (Anh)</v>
          </cell>
          <cell r="C121" t="str">
            <v>bé</v>
          </cell>
          <cell r="D121">
            <v>800000</v>
          </cell>
        </row>
        <row r="122">
          <cell r="A122">
            <v>118</v>
          </cell>
          <cell r="B122" t="str">
            <v>Cèi gi· ®¸</v>
          </cell>
          <cell r="C122" t="str">
            <v>bé</v>
          </cell>
          <cell r="D122">
            <v>700000</v>
          </cell>
        </row>
        <row r="123">
          <cell r="A123">
            <v>119</v>
          </cell>
          <cell r="B123" t="str">
            <v>Cét s¾t ®Æt m¸y ®o giã</v>
          </cell>
          <cell r="C123" t="str">
            <v>c¸i</v>
          </cell>
          <cell r="D123">
            <v>30000</v>
          </cell>
        </row>
        <row r="124">
          <cell r="A124">
            <v>120</v>
          </cell>
          <cell r="B124" t="str">
            <v>Cét s¾t ®Æt m¸y ®o sãng</v>
          </cell>
          <cell r="C124" t="str">
            <v>c¸i</v>
          </cell>
          <cell r="D124">
            <v>30000</v>
          </cell>
        </row>
        <row r="125">
          <cell r="A125">
            <v>121</v>
          </cell>
          <cell r="B125" t="str">
            <v>Chµy ®Çm ®Êt</v>
          </cell>
          <cell r="C125" t="str">
            <v>c¸i</v>
          </cell>
          <cell r="D125">
            <v>200000</v>
          </cell>
        </row>
        <row r="126">
          <cell r="A126">
            <v>122</v>
          </cell>
          <cell r="B126" t="str">
            <v>Chai nót mµi</v>
          </cell>
          <cell r="C126" t="str">
            <v>c¸i</v>
          </cell>
          <cell r="D126">
            <v>15000</v>
          </cell>
        </row>
        <row r="127">
          <cell r="A127">
            <v>123</v>
          </cell>
          <cell r="B127" t="str">
            <v>ChÐn nung</v>
          </cell>
          <cell r="C127" t="str">
            <v>c¸i</v>
          </cell>
          <cell r="D127">
            <v>6500</v>
          </cell>
        </row>
        <row r="128">
          <cell r="A128">
            <v>124</v>
          </cell>
          <cell r="B128" t="str">
            <v>ChÐn sø</v>
          </cell>
          <cell r="C128" t="str">
            <v>c¸i</v>
          </cell>
          <cell r="D128">
            <v>5000</v>
          </cell>
        </row>
        <row r="129">
          <cell r="A129">
            <v>125</v>
          </cell>
          <cell r="B129" t="str">
            <v>Chèt bóa</v>
          </cell>
          <cell r="C129" t="str">
            <v>chiÕc</v>
          </cell>
          <cell r="D129">
            <v>200000</v>
          </cell>
        </row>
        <row r="130">
          <cell r="A130">
            <v>126</v>
          </cell>
          <cell r="B130" t="str">
            <v>Chèt cÇn</v>
          </cell>
          <cell r="C130" t="str">
            <v>c¸i</v>
          </cell>
          <cell r="D130">
            <v>25000</v>
          </cell>
        </row>
        <row r="131">
          <cell r="A131">
            <v>127</v>
          </cell>
          <cell r="B131" t="str">
            <v>ChËu nh«m F 30cm</v>
          </cell>
          <cell r="C131" t="str">
            <v>c¸i</v>
          </cell>
          <cell r="D131">
            <v>30000</v>
          </cell>
        </row>
        <row r="132">
          <cell r="A132">
            <v>128</v>
          </cell>
          <cell r="B132" t="str">
            <v>ChËu thñy tinh</v>
          </cell>
          <cell r="C132" t="str">
            <v>c¸i</v>
          </cell>
          <cell r="D132">
            <v>30000</v>
          </cell>
        </row>
        <row r="133">
          <cell r="A133">
            <v>129</v>
          </cell>
          <cell r="B133" t="str">
            <v>ChËu thñy tinh F 20cm</v>
          </cell>
          <cell r="C133" t="str">
            <v>c¸i</v>
          </cell>
          <cell r="D133">
            <v>30000</v>
          </cell>
        </row>
        <row r="134">
          <cell r="A134">
            <v>130</v>
          </cell>
          <cell r="B134" t="str">
            <v>Chïy vaxiliep</v>
          </cell>
          <cell r="C134" t="str">
            <v>c¸i</v>
          </cell>
          <cell r="D134">
            <v>200000</v>
          </cell>
        </row>
        <row r="135">
          <cell r="A135">
            <v>131</v>
          </cell>
          <cell r="B135" t="str">
            <v>Choßng c¸nh tr¸ng hîp kim cøng</v>
          </cell>
          <cell r="C135" t="str">
            <v>c¸i</v>
          </cell>
          <cell r="D135">
            <v>500000</v>
          </cell>
        </row>
        <row r="136">
          <cell r="A136">
            <v>132</v>
          </cell>
          <cell r="B136" t="str">
            <v>Cßi ®o n­íc</v>
          </cell>
          <cell r="C136" t="str">
            <v>c¸i</v>
          </cell>
          <cell r="D136">
            <v>10000</v>
          </cell>
        </row>
        <row r="137">
          <cell r="A137">
            <v>133</v>
          </cell>
          <cell r="B137" t="str">
            <v>Cùc thu sãng däc</v>
          </cell>
          <cell r="C137" t="str">
            <v>chiÕc</v>
          </cell>
          <cell r="D137">
            <v>250000</v>
          </cell>
        </row>
        <row r="138">
          <cell r="A138">
            <v>134</v>
          </cell>
          <cell r="B138" t="str">
            <v>Cùc thu sãng ngang</v>
          </cell>
          <cell r="C138" t="str">
            <v>chiÕc</v>
          </cell>
          <cell r="D138">
            <v>300000</v>
          </cell>
        </row>
        <row r="139">
          <cell r="A139">
            <v>135</v>
          </cell>
          <cell r="B139" t="str">
            <v>Cuèc chim</v>
          </cell>
          <cell r="C139" t="str">
            <v>c¸i</v>
          </cell>
          <cell r="D139">
            <v>20000</v>
          </cell>
        </row>
        <row r="140">
          <cell r="A140">
            <v>136</v>
          </cell>
          <cell r="B140" t="str">
            <v>D©y ®iÖn</v>
          </cell>
          <cell r="C140" t="str">
            <v>m</v>
          </cell>
          <cell r="D140">
            <v>8000</v>
          </cell>
        </row>
        <row r="141">
          <cell r="A141">
            <v>137</v>
          </cell>
          <cell r="B141" t="str">
            <v>D©y ®iÖn næ m×n</v>
          </cell>
          <cell r="C141" t="str">
            <v>m</v>
          </cell>
          <cell r="D141">
            <v>8000</v>
          </cell>
        </row>
        <row r="142">
          <cell r="A142">
            <v>138</v>
          </cell>
          <cell r="B142" t="str">
            <v>D©y ®iÖn sóp</v>
          </cell>
          <cell r="C142" t="str">
            <v>m</v>
          </cell>
          <cell r="D142">
            <v>20000</v>
          </cell>
        </row>
        <row r="143">
          <cell r="A143">
            <v>139</v>
          </cell>
          <cell r="B143" t="str">
            <v>D©y ®o</v>
          </cell>
          <cell r="C143" t="str">
            <v>m</v>
          </cell>
          <cell r="D143">
            <v>8000</v>
          </cell>
        </row>
        <row r="144">
          <cell r="A144">
            <v>140</v>
          </cell>
          <cell r="B144" t="str">
            <v>D©y ®Þa chÊn</v>
          </cell>
          <cell r="C144" t="str">
            <v>m</v>
          </cell>
          <cell r="D144">
            <v>3500</v>
          </cell>
        </row>
        <row r="145">
          <cell r="A145">
            <v>141</v>
          </cell>
          <cell r="B145" t="str">
            <v>D©y ®Þa vËt lý (thu, ph¸t)</v>
          </cell>
          <cell r="C145" t="str">
            <v>m</v>
          </cell>
          <cell r="D145">
            <v>3500</v>
          </cell>
        </row>
        <row r="146">
          <cell r="A146">
            <v>142</v>
          </cell>
          <cell r="B146" t="str">
            <v>D©y c¸p §K 3 mm</v>
          </cell>
          <cell r="C146" t="str">
            <v>m</v>
          </cell>
          <cell r="D146">
            <v>8000</v>
          </cell>
        </row>
        <row r="147">
          <cell r="A147">
            <v>143</v>
          </cell>
          <cell r="B147" t="str">
            <v>D©y c¸p ®iÖn 3 pha</v>
          </cell>
          <cell r="C147" t="str">
            <v>m</v>
          </cell>
          <cell r="D147">
            <v>20000</v>
          </cell>
        </row>
        <row r="148">
          <cell r="A148">
            <v>144</v>
          </cell>
          <cell r="B148" t="str">
            <v>D©y cao su F 8ml (®Ó lµm thÊm vµ b·o hßa n­íc)</v>
          </cell>
          <cell r="C148" t="str">
            <v>m</v>
          </cell>
          <cell r="D148">
            <v>12000</v>
          </cell>
        </row>
        <row r="149">
          <cell r="A149">
            <v>145</v>
          </cell>
          <cell r="B149" t="str">
            <v>D©y thÐp F 2-3</v>
          </cell>
          <cell r="C149" t="str">
            <v>kg</v>
          </cell>
          <cell r="D149">
            <v>5000</v>
          </cell>
        </row>
        <row r="150">
          <cell r="A150">
            <v>146</v>
          </cell>
          <cell r="B150" t="str">
            <v>D©y thÐp vµ ®inh 5cm</v>
          </cell>
          <cell r="C150" t="str">
            <v>kg</v>
          </cell>
          <cell r="D150">
            <v>5000</v>
          </cell>
        </row>
        <row r="151">
          <cell r="A151">
            <v>147</v>
          </cell>
          <cell r="B151" t="str">
            <v>Dao rùa chÆt ®Êt</v>
          </cell>
          <cell r="C151" t="str">
            <v>c¸i</v>
          </cell>
          <cell r="D151">
            <v>30000</v>
          </cell>
        </row>
        <row r="152">
          <cell r="A152">
            <v>148</v>
          </cell>
          <cell r="B152" t="str">
            <v>Dao g¹t ®Êt</v>
          </cell>
          <cell r="C152" t="str">
            <v>c¸i</v>
          </cell>
          <cell r="D152">
            <v>30000</v>
          </cell>
        </row>
        <row r="153">
          <cell r="A153">
            <v>149</v>
          </cell>
          <cell r="B153" t="str">
            <v>Dao gät ®Êt</v>
          </cell>
          <cell r="C153" t="str">
            <v>c¸i</v>
          </cell>
          <cell r="D153">
            <v>30000</v>
          </cell>
        </row>
        <row r="154">
          <cell r="A154">
            <v>150</v>
          </cell>
          <cell r="B154" t="str">
            <v>Dao luyÖn ®Êt</v>
          </cell>
          <cell r="C154" t="str">
            <v>c¸i</v>
          </cell>
          <cell r="D154">
            <v>30000</v>
          </cell>
        </row>
        <row r="155">
          <cell r="A155">
            <v>151</v>
          </cell>
          <cell r="B155" t="str">
            <v>Dao nÐn, dao c¾t</v>
          </cell>
          <cell r="C155" t="str">
            <v>c¸i</v>
          </cell>
          <cell r="D155">
            <v>30000</v>
          </cell>
        </row>
        <row r="156">
          <cell r="A156">
            <v>152</v>
          </cell>
          <cell r="B156" t="str">
            <v>Dao vßng hîp kim</v>
          </cell>
          <cell r="C156" t="str">
            <v>c¸i</v>
          </cell>
          <cell r="D156">
            <v>30000</v>
          </cell>
        </row>
        <row r="157">
          <cell r="A157">
            <v>153</v>
          </cell>
          <cell r="B157" t="str">
            <v>Dao vßng nÐn</v>
          </cell>
          <cell r="C157" t="str">
            <v>c¸i</v>
          </cell>
          <cell r="D157">
            <v>30000</v>
          </cell>
        </row>
        <row r="158">
          <cell r="A158">
            <v>154</v>
          </cell>
          <cell r="B158" t="str">
            <v>Dao vßng thÊm</v>
          </cell>
          <cell r="C158" t="str">
            <v>c¸i</v>
          </cell>
          <cell r="D158">
            <v>30000</v>
          </cell>
        </row>
        <row r="159">
          <cell r="A159">
            <v>155</v>
          </cell>
          <cell r="B159" t="str">
            <v>DÇm I300 - 350 dµi h¬n 3,5m</v>
          </cell>
          <cell r="C159" t="str">
            <v>kg</v>
          </cell>
          <cell r="D159">
            <v>5000</v>
          </cell>
        </row>
        <row r="160">
          <cell r="A160">
            <v>156</v>
          </cell>
          <cell r="B160" t="str">
            <v>DÇu ®iezel</v>
          </cell>
          <cell r="C160" t="str">
            <v>kg</v>
          </cell>
          <cell r="D160">
            <v>5000</v>
          </cell>
        </row>
        <row r="161">
          <cell r="A161">
            <v>157</v>
          </cell>
          <cell r="B161" t="str">
            <v>DÇu c«ng nghiÖp 20</v>
          </cell>
          <cell r="C161" t="str">
            <v>kg</v>
          </cell>
          <cell r="D161">
            <v>8000</v>
          </cell>
        </row>
        <row r="162">
          <cell r="A162">
            <v>158</v>
          </cell>
          <cell r="B162" t="str">
            <v>DÇu kÝch</v>
          </cell>
          <cell r="C162" t="str">
            <v>kg</v>
          </cell>
          <cell r="D162">
            <v>8000</v>
          </cell>
        </row>
        <row r="163">
          <cell r="A163">
            <v>159</v>
          </cell>
          <cell r="B163" t="str">
            <v>DÇu mì phô</v>
          </cell>
          <cell r="C163" t="str">
            <v>kg</v>
          </cell>
          <cell r="D163">
            <v>5000</v>
          </cell>
        </row>
        <row r="164">
          <cell r="A164">
            <v>160</v>
          </cell>
          <cell r="B164" t="str">
            <v>Dông cô thÝ nghiÖm ®Çm nÐn</v>
          </cell>
          <cell r="C164" t="str">
            <v>bé</v>
          </cell>
          <cell r="D164">
            <v>300000</v>
          </cell>
        </row>
        <row r="165">
          <cell r="A165">
            <v>161</v>
          </cell>
          <cell r="B165" t="str">
            <v>Dông cô x¸c ®Þnh ®é tan r·</v>
          </cell>
          <cell r="C165" t="str">
            <v>c¸i</v>
          </cell>
          <cell r="D165">
            <v>400000</v>
          </cell>
        </row>
        <row r="166">
          <cell r="A166">
            <v>162</v>
          </cell>
          <cell r="B166" t="str">
            <v>Dông cô x¸c ®Þnh tr­¬ng në</v>
          </cell>
          <cell r="C166" t="str">
            <v>c¸i</v>
          </cell>
          <cell r="D166">
            <v>1500000</v>
          </cell>
        </row>
        <row r="167">
          <cell r="A167">
            <v>163</v>
          </cell>
          <cell r="B167" t="str">
            <v>Dông cô x¸c ®Þnh gãc nghØ cña c¸t</v>
          </cell>
          <cell r="C167" t="str">
            <v>bé</v>
          </cell>
          <cell r="D167">
            <v>200000</v>
          </cell>
        </row>
        <row r="168">
          <cell r="A168">
            <v>164</v>
          </cell>
          <cell r="B168" t="str">
            <v>èng ®o thÝ nghiÖm</v>
          </cell>
          <cell r="C168" t="str">
            <v>c¸i</v>
          </cell>
          <cell r="D168">
            <v>50000</v>
          </cell>
        </row>
        <row r="169">
          <cell r="A169">
            <v>165</v>
          </cell>
          <cell r="B169" t="str">
            <v>èng ®ong thñy tinh 1000ml</v>
          </cell>
          <cell r="C169" t="str">
            <v>c¸i</v>
          </cell>
          <cell r="D169">
            <v>50000</v>
          </cell>
        </row>
        <row r="170">
          <cell r="A170">
            <v>166</v>
          </cell>
          <cell r="B170" t="str">
            <v>èng ®ong thñy tinh 1000ml, 500ml, 200ml</v>
          </cell>
          <cell r="C170" t="str">
            <v>c¸i</v>
          </cell>
          <cell r="D170">
            <v>50000</v>
          </cell>
        </row>
        <row r="171">
          <cell r="A171">
            <v>167</v>
          </cell>
          <cell r="B171" t="str">
            <v>èng ®Þnh t©m cè ®Þnh d¹ng Thôy sü</v>
          </cell>
          <cell r="C171" t="str">
            <v>c¸i</v>
          </cell>
          <cell r="D171">
            <v>50000</v>
          </cell>
        </row>
        <row r="172">
          <cell r="A172">
            <v>168</v>
          </cell>
          <cell r="B172" t="str">
            <v>èng cao su dÉn n­íc</v>
          </cell>
          <cell r="C172" t="str">
            <v>m</v>
          </cell>
          <cell r="D172">
            <v>5000</v>
          </cell>
        </row>
        <row r="173">
          <cell r="A173">
            <v>169</v>
          </cell>
          <cell r="B173" t="str">
            <v>èng cao su dÉn n­íc F 16mm</v>
          </cell>
          <cell r="C173" t="str">
            <v>m</v>
          </cell>
          <cell r="D173">
            <v>5000</v>
          </cell>
        </row>
        <row r="174">
          <cell r="A174">
            <v>170</v>
          </cell>
          <cell r="B174" t="str">
            <v>èng cao su F 16 - F 18mm</v>
          </cell>
          <cell r="C174" t="str">
            <v>m</v>
          </cell>
          <cell r="D174">
            <v>5000</v>
          </cell>
        </row>
        <row r="175">
          <cell r="A175">
            <v>171</v>
          </cell>
          <cell r="B175" t="str">
            <v>èng cao su mÒm</v>
          </cell>
          <cell r="C175" t="str">
            <v>m</v>
          </cell>
          <cell r="D175">
            <v>5000</v>
          </cell>
        </row>
        <row r="176">
          <cell r="A176">
            <v>172</v>
          </cell>
          <cell r="B176" t="str">
            <v>èng chèng</v>
          </cell>
          <cell r="C176" t="str">
            <v>m</v>
          </cell>
          <cell r="D176">
            <v>8000</v>
          </cell>
        </row>
        <row r="177">
          <cell r="A177">
            <v>173</v>
          </cell>
          <cell r="B177" t="str">
            <v>èng chuÈn ®é 25ml</v>
          </cell>
          <cell r="C177" t="str">
            <v>c¸i</v>
          </cell>
          <cell r="D177">
            <v>60000</v>
          </cell>
        </row>
        <row r="178">
          <cell r="A178">
            <v>174</v>
          </cell>
          <cell r="B178" t="str">
            <v>èng day ®ång trôc F 25 &amp; F 50</v>
          </cell>
          <cell r="C178" t="str">
            <v>bé</v>
          </cell>
          <cell r="D178">
            <v>200000</v>
          </cell>
        </row>
        <row r="179">
          <cell r="A179">
            <v>175</v>
          </cell>
          <cell r="B179" t="str">
            <v>èng hót thñy tinh (2-100)ml</v>
          </cell>
          <cell r="C179" t="str">
            <v>c¸i</v>
          </cell>
          <cell r="D179">
            <v>50000</v>
          </cell>
        </row>
        <row r="180">
          <cell r="A180">
            <v>176</v>
          </cell>
          <cell r="B180" t="str">
            <v>èng kÏm F 32</v>
          </cell>
          <cell r="C180" t="str">
            <v>m</v>
          </cell>
          <cell r="D180">
            <v>20000</v>
          </cell>
        </row>
        <row r="181">
          <cell r="A181">
            <v>177</v>
          </cell>
          <cell r="B181" t="str">
            <v>èng läc l­íi ®ång (F 100 - F 200)mm</v>
          </cell>
          <cell r="C181" t="str">
            <v>m</v>
          </cell>
          <cell r="D181">
            <v>50000</v>
          </cell>
        </row>
        <row r="182">
          <cell r="A182">
            <v>178</v>
          </cell>
          <cell r="B182" t="str">
            <v>èng mÉu</v>
          </cell>
          <cell r="C182" t="str">
            <v>èng</v>
          </cell>
          <cell r="D182">
            <v>300000</v>
          </cell>
        </row>
        <row r="183">
          <cell r="A183">
            <v>179</v>
          </cell>
          <cell r="B183" t="str">
            <v>èng mÉu ®¬n</v>
          </cell>
          <cell r="C183" t="str">
            <v>m</v>
          </cell>
          <cell r="D183">
            <v>300000</v>
          </cell>
        </row>
        <row r="184">
          <cell r="A184">
            <v>180</v>
          </cell>
          <cell r="B184" t="str">
            <v>èng mÉu kÐp</v>
          </cell>
          <cell r="C184" t="str">
            <v>c¸i</v>
          </cell>
          <cell r="D184">
            <v>1200000</v>
          </cell>
        </row>
        <row r="185">
          <cell r="A185">
            <v>181</v>
          </cell>
          <cell r="B185" t="str">
            <v>èng mÉu nguyªn d¹ng</v>
          </cell>
          <cell r="C185" t="str">
            <v>m</v>
          </cell>
          <cell r="D185">
            <v>600000</v>
          </cell>
        </row>
        <row r="186">
          <cell r="A186">
            <v>182</v>
          </cell>
          <cell r="B186" t="str">
            <v>èng mÉu xo¾n</v>
          </cell>
          <cell r="C186" t="str">
            <v>m</v>
          </cell>
          <cell r="D186">
            <v>600000</v>
          </cell>
        </row>
        <row r="187">
          <cell r="A187">
            <v>183</v>
          </cell>
          <cell r="B187" t="str">
            <v>èng móc n­íc dµi 2m</v>
          </cell>
          <cell r="C187" t="str">
            <v>c¸i</v>
          </cell>
          <cell r="D187">
            <v>50000</v>
          </cell>
        </row>
        <row r="188">
          <cell r="A188">
            <v>184</v>
          </cell>
          <cell r="B188" t="str">
            <v>èng ngoµi F 16</v>
          </cell>
          <cell r="C188" t="str">
            <v>m</v>
          </cell>
          <cell r="D188">
            <v>10000</v>
          </cell>
        </row>
        <row r="189">
          <cell r="A189">
            <v>185</v>
          </cell>
          <cell r="B189" t="str">
            <v>èng n­íc F 50</v>
          </cell>
          <cell r="C189" t="str">
            <v>m</v>
          </cell>
          <cell r="D189">
            <v>20000</v>
          </cell>
        </row>
        <row r="190">
          <cell r="A190">
            <v>186</v>
          </cell>
          <cell r="B190" t="str">
            <v>èng sóng + qu¶ ®¹n</v>
          </cell>
          <cell r="C190" t="str">
            <v>chiÕc</v>
          </cell>
          <cell r="D190">
            <v>2000000</v>
          </cell>
        </row>
        <row r="191">
          <cell r="A191">
            <v>187</v>
          </cell>
          <cell r="B191" t="str">
            <v>èng tæ ong dµi 1m</v>
          </cell>
          <cell r="C191" t="str">
            <v>èng</v>
          </cell>
          <cell r="D191">
            <v>100000</v>
          </cell>
        </row>
        <row r="192">
          <cell r="A192">
            <v>188</v>
          </cell>
          <cell r="B192" t="str">
            <v>èng thñy tinh ch÷ T F 8</v>
          </cell>
          <cell r="C192" t="str">
            <v>c¸i</v>
          </cell>
          <cell r="D192">
            <v>50000</v>
          </cell>
        </row>
        <row r="193">
          <cell r="A193">
            <v>189</v>
          </cell>
          <cell r="B193" t="str">
            <v>èng thñy tinh F 8ml dµi 1m lµm thÊm</v>
          </cell>
          <cell r="C193" t="str">
            <v>c¸i</v>
          </cell>
          <cell r="D193">
            <v>50000</v>
          </cell>
        </row>
        <row r="194">
          <cell r="A194">
            <v>190</v>
          </cell>
          <cell r="B194" t="str">
            <v>èng trong F 42 (cÇn khoan)</v>
          </cell>
          <cell r="C194" t="str">
            <v>m</v>
          </cell>
          <cell r="D194">
            <v>50000</v>
          </cell>
        </row>
        <row r="195">
          <cell r="A195">
            <v>191</v>
          </cell>
          <cell r="B195" t="str">
            <v>èng x¸c ®Þnh chuyÓn dÞch</v>
          </cell>
          <cell r="C195" t="str">
            <v>c¸i</v>
          </cell>
          <cell r="D195">
            <v>50000</v>
          </cell>
        </row>
        <row r="196">
          <cell r="A196">
            <v>192</v>
          </cell>
          <cell r="B196" t="str">
            <v>G¹ch chØ</v>
          </cell>
          <cell r="C196" t="str">
            <v>viªn</v>
          </cell>
          <cell r="D196">
            <v>300</v>
          </cell>
        </row>
        <row r="197">
          <cell r="A197">
            <v>193</v>
          </cell>
          <cell r="B197" t="str">
            <v>Gç chèng nhãm V F 18</v>
          </cell>
          <cell r="C197" t="str">
            <v>m3</v>
          </cell>
          <cell r="D197">
            <v>1500000</v>
          </cell>
        </row>
        <row r="198">
          <cell r="A198">
            <v>194</v>
          </cell>
          <cell r="B198" t="str">
            <v>Gç d¸n 40</v>
          </cell>
          <cell r="C198" t="str">
            <v>m2</v>
          </cell>
          <cell r="D198">
            <v>25000</v>
          </cell>
        </row>
        <row r="199">
          <cell r="A199">
            <v>195</v>
          </cell>
          <cell r="B199" t="str">
            <v>Gç dÇu 25</v>
          </cell>
          <cell r="C199" t="str">
            <v>m2</v>
          </cell>
          <cell r="D199">
            <v>25000</v>
          </cell>
        </row>
        <row r="200">
          <cell r="A200">
            <v>196</v>
          </cell>
          <cell r="B200" t="str">
            <v>Gç nhãm V</v>
          </cell>
          <cell r="C200" t="str">
            <v>m3</v>
          </cell>
          <cell r="D200">
            <v>1500000</v>
          </cell>
        </row>
        <row r="201">
          <cell r="A201">
            <v>197</v>
          </cell>
          <cell r="B201" t="str">
            <v>Gç tÊm</v>
          </cell>
          <cell r="C201" t="str">
            <v>m3</v>
          </cell>
          <cell r="D201">
            <v>2000000</v>
          </cell>
        </row>
        <row r="202">
          <cell r="A202">
            <v>198</v>
          </cell>
          <cell r="B202" t="str">
            <v>Gç v¸n 4 ph©n</v>
          </cell>
          <cell r="C202" t="str">
            <v>m3</v>
          </cell>
          <cell r="D202">
            <v>2000000</v>
          </cell>
        </row>
        <row r="203">
          <cell r="A203">
            <v>199</v>
          </cell>
          <cell r="B203" t="str">
            <v>Gç xÎ nhãm V</v>
          </cell>
          <cell r="C203" t="str">
            <v>m3</v>
          </cell>
          <cell r="D203">
            <v>1500000</v>
          </cell>
        </row>
        <row r="204">
          <cell r="A204">
            <v>200</v>
          </cell>
          <cell r="B204" t="str">
            <v>Ghen cao su F 63</v>
          </cell>
          <cell r="C204" t="str">
            <v>m</v>
          </cell>
          <cell r="D204">
            <v>10000</v>
          </cell>
        </row>
        <row r="205">
          <cell r="A205">
            <v>201</v>
          </cell>
          <cell r="B205" t="str">
            <v>Ghen kim lo¹i F 63</v>
          </cell>
          <cell r="C205" t="str">
            <v>m</v>
          </cell>
          <cell r="D205">
            <v>25000</v>
          </cell>
        </row>
        <row r="206">
          <cell r="A206">
            <v>202</v>
          </cell>
          <cell r="B206" t="str">
            <v>Gi¸ èng nghiÖm</v>
          </cell>
          <cell r="C206" t="str">
            <v>c¸i</v>
          </cell>
          <cell r="D206">
            <v>150000</v>
          </cell>
        </row>
        <row r="207">
          <cell r="A207">
            <v>203</v>
          </cell>
          <cell r="B207" t="str">
            <v>Gi¸ gç lµm thÊm</v>
          </cell>
          <cell r="C207" t="str">
            <v>c¸i</v>
          </cell>
          <cell r="D207">
            <v>150000</v>
          </cell>
        </row>
        <row r="208">
          <cell r="A208">
            <v>204</v>
          </cell>
          <cell r="B208" t="str">
            <v>GiÊy ®¨ng ký ®o ®¹c</v>
          </cell>
          <cell r="C208" t="str">
            <v>tê</v>
          </cell>
          <cell r="D208">
            <v>200</v>
          </cell>
        </row>
        <row r="209">
          <cell r="A209">
            <v>205</v>
          </cell>
          <cell r="B209" t="str">
            <v>GiÊy ®¸nh m¸y</v>
          </cell>
          <cell r="C209" t="str">
            <v>ram</v>
          </cell>
          <cell r="D209">
            <v>20000</v>
          </cell>
        </row>
        <row r="210">
          <cell r="A210">
            <v>206</v>
          </cell>
          <cell r="B210" t="str">
            <v>GiÊy ¶nh</v>
          </cell>
          <cell r="C210" t="str">
            <v>m</v>
          </cell>
          <cell r="D210">
            <v>50000</v>
          </cell>
        </row>
        <row r="211">
          <cell r="A211">
            <v>207</v>
          </cell>
          <cell r="B211" t="str">
            <v>GiÊy ¶nh khæ 140mm</v>
          </cell>
          <cell r="C211" t="str">
            <v>m</v>
          </cell>
          <cell r="D211">
            <v>100000</v>
          </cell>
        </row>
        <row r="212">
          <cell r="A212">
            <v>208</v>
          </cell>
          <cell r="B212" t="str">
            <v>GiÊy bãng can</v>
          </cell>
          <cell r="C212" t="str">
            <v>m</v>
          </cell>
          <cell r="D212">
            <v>2500</v>
          </cell>
        </row>
        <row r="213">
          <cell r="A213">
            <v>209</v>
          </cell>
          <cell r="B213" t="str">
            <v>GiÊy bãng can</v>
          </cell>
          <cell r="C213" t="str">
            <v>m2</v>
          </cell>
          <cell r="D213">
            <v>3000</v>
          </cell>
        </row>
        <row r="214">
          <cell r="A214">
            <v>210</v>
          </cell>
          <cell r="B214" t="str">
            <v>GiÊy can</v>
          </cell>
          <cell r="C214" t="str">
            <v>cuén</v>
          </cell>
          <cell r="D214">
            <v>200000</v>
          </cell>
        </row>
        <row r="215">
          <cell r="A215">
            <v>211</v>
          </cell>
          <cell r="B215" t="str">
            <v>GiÊy can</v>
          </cell>
          <cell r="C215" t="str">
            <v>m</v>
          </cell>
          <cell r="D215">
            <v>2500</v>
          </cell>
        </row>
        <row r="216">
          <cell r="A216">
            <v>212</v>
          </cell>
          <cell r="B216" t="str">
            <v>GiÊy can cao 0,3m</v>
          </cell>
          <cell r="C216" t="str">
            <v>m</v>
          </cell>
          <cell r="D216">
            <v>2500</v>
          </cell>
        </row>
        <row r="217">
          <cell r="A217">
            <v>213</v>
          </cell>
          <cell r="B217" t="str">
            <v>GiÊy Croki</v>
          </cell>
          <cell r="C217" t="str">
            <v>tê</v>
          </cell>
          <cell r="D217">
            <v>3400</v>
          </cell>
        </row>
        <row r="218">
          <cell r="A218">
            <v>214</v>
          </cell>
          <cell r="B218" t="str">
            <v>GiÊy gãi mÉu</v>
          </cell>
          <cell r="C218" t="str">
            <v>ram</v>
          </cell>
          <cell r="D218">
            <v>22000</v>
          </cell>
        </row>
        <row r="219">
          <cell r="A219">
            <v>215</v>
          </cell>
          <cell r="B219" t="str">
            <v>GiÊy in</v>
          </cell>
          <cell r="C219" t="str">
            <v>m2</v>
          </cell>
          <cell r="D219">
            <v>5000</v>
          </cell>
        </row>
        <row r="220">
          <cell r="A220">
            <v>216</v>
          </cell>
          <cell r="B220" t="str">
            <v>GiÊy kÎ ly</v>
          </cell>
          <cell r="C220" t="str">
            <v>m</v>
          </cell>
          <cell r="D220">
            <v>2600</v>
          </cell>
        </row>
        <row r="221">
          <cell r="A221">
            <v>217</v>
          </cell>
          <cell r="B221" t="str">
            <v>GiÊy kÎ ly</v>
          </cell>
          <cell r="C221" t="str">
            <v>tê</v>
          </cell>
          <cell r="D221">
            <v>2600</v>
          </cell>
        </row>
        <row r="222">
          <cell r="A222">
            <v>218</v>
          </cell>
          <cell r="B222" t="str">
            <v>GiÊy kÎ ly cao 0,3m</v>
          </cell>
          <cell r="C222" t="str">
            <v>m</v>
          </cell>
          <cell r="D222">
            <v>2600</v>
          </cell>
        </row>
        <row r="223">
          <cell r="A223">
            <v>219</v>
          </cell>
          <cell r="B223" t="str">
            <v>GiÊy kÎ ngang</v>
          </cell>
          <cell r="C223" t="str">
            <v>quyÓn</v>
          </cell>
          <cell r="D223">
            <v>2000</v>
          </cell>
        </row>
        <row r="224">
          <cell r="A224">
            <v>220</v>
          </cell>
          <cell r="B224" t="str">
            <v>GiÊy tr¾ng</v>
          </cell>
          <cell r="C224" t="str">
            <v>tËp</v>
          </cell>
          <cell r="D224">
            <v>2000</v>
          </cell>
        </row>
        <row r="225">
          <cell r="A225">
            <v>221</v>
          </cell>
          <cell r="B225" t="str">
            <v>GiÊy vÏ</v>
          </cell>
          <cell r="C225" t="str">
            <v>tê</v>
          </cell>
          <cell r="D225">
            <v>5000</v>
          </cell>
        </row>
        <row r="226">
          <cell r="A226">
            <v>222</v>
          </cell>
          <cell r="B226" t="str">
            <v>GiÊy vÏ b×nh ®å phao</v>
          </cell>
          <cell r="C226" t="str">
            <v>tê</v>
          </cell>
          <cell r="D226">
            <v>5000</v>
          </cell>
        </row>
        <row r="227">
          <cell r="A227">
            <v>223</v>
          </cell>
          <cell r="B227" t="str">
            <v>GiÊy vÏ b×nh ®å phao</v>
          </cell>
          <cell r="C227" t="str">
            <v>tê</v>
          </cell>
          <cell r="D227">
            <v>5000</v>
          </cell>
        </row>
        <row r="228">
          <cell r="A228">
            <v>224</v>
          </cell>
          <cell r="B228" t="str">
            <v>GiÊy vÏ b¶n ®å (50 x 50)</v>
          </cell>
          <cell r="C228" t="str">
            <v>tê</v>
          </cell>
          <cell r="D228">
            <v>5000</v>
          </cell>
        </row>
        <row r="229">
          <cell r="A229">
            <v>225</v>
          </cell>
          <cell r="B229" t="str">
            <v>GiÊy viÕt</v>
          </cell>
          <cell r="C229" t="str">
            <v>tËp</v>
          </cell>
          <cell r="D229">
            <v>2000</v>
          </cell>
        </row>
        <row r="230">
          <cell r="A230">
            <v>226</v>
          </cell>
          <cell r="B230" t="str">
            <v>Hãa chÊt</v>
          </cell>
          <cell r="C230" t="str">
            <v>kg</v>
          </cell>
          <cell r="D230">
            <v>40000</v>
          </cell>
        </row>
        <row r="231">
          <cell r="A231">
            <v>227</v>
          </cell>
          <cell r="B231" t="str">
            <v>Hãa chÊt (HCL, axetylen)</v>
          </cell>
          <cell r="C231" t="str">
            <v>kg</v>
          </cell>
          <cell r="D231">
            <v>40000</v>
          </cell>
        </row>
        <row r="232">
          <cell r="A232">
            <v>228</v>
          </cell>
          <cell r="B232" t="str">
            <v>Hãa chÊt c¸c lo¹i</v>
          </cell>
          <cell r="C232" t="str">
            <v>gam</v>
          </cell>
          <cell r="D232">
            <v>40</v>
          </cell>
        </row>
        <row r="233">
          <cell r="A233">
            <v>229</v>
          </cell>
          <cell r="B233" t="str">
            <v>Hép bét mµu</v>
          </cell>
          <cell r="C233" t="str">
            <v>hép</v>
          </cell>
          <cell r="D233">
            <v>15000</v>
          </cell>
        </row>
        <row r="234">
          <cell r="A234">
            <v>230</v>
          </cell>
          <cell r="B234" t="str">
            <v>Hép bót d¹ mµu</v>
          </cell>
          <cell r="C234" t="str">
            <v>hép</v>
          </cell>
          <cell r="D234">
            <v>15000</v>
          </cell>
        </row>
        <row r="235">
          <cell r="A235">
            <v>231</v>
          </cell>
          <cell r="B235" t="str">
            <v>Hép gç ®ùng mÉu</v>
          </cell>
          <cell r="C235" t="str">
            <v>hép</v>
          </cell>
          <cell r="D235">
            <v>8000</v>
          </cell>
        </row>
        <row r="236">
          <cell r="A236">
            <v>232</v>
          </cell>
          <cell r="B236" t="str">
            <v>Hép gç ®ùng mÉu 400 x 400 x 400</v>
          </cell>
          <cell r="C236" t="str">
            <v>hép</v>
          </cell>
          <cell r="D236">
            <v>35000</v>
          </cell>
        </row>
        <row r="237">
          <cell r="A237">
            <v>233</v>
          </cell>
          <cell r="B237" t="str">
            <v>Hép gç 24 « ®ùng mÉu l­u</v>
          </cell>
          <cell r="C237" t="str">
            <v>hép</v>
          </cell>
          <cell r="D237">
            <v>45000</v>
          </cell>
        </row>
        <row r="238">
          <cell r="A238">
            <v>234</v>
          </cell>
          <cell r="B238" t="str">
            <v>Hép gç 2 ng¨n dµi 1m</v>
          </cell>
          <cell r="C238" t="str">
            <v>hép</v>
          </cell>
          <cell r="D238">
            <v>15000</v>
          </cell>
        </row>
        <row r="239">
          <cell r="A239">
            <v>235</v>
          </cell>
          <cell r="B239" t="str">
            <v>Hép n¨ng l­îng</v>
          </cell>
          <cell r="C239" t="str">
            <v>hép</v>
          </cell>
          <cell r="D239">
            <v>500000</v>
          </cell>
        </row>
        <row r="240">
          <cell r="A240">
            <v>236</v>
          </cell>
          <cell r="B240" t="str">
            <v>Hép nh«m nhá</v>
          </cell>
          <cell r="C240" t="str">
            <v>hép</v>
          </cell>
          <cell r="D240">
            <v>8000</v>
          </cell>
        </row>
        <row r="241">
          <cell r="A241">
            <v>237</v>
          </cell>
          <cell r="B241" t="str">
            <v>Hép t«n 200 x 200 x 1</v>
          </cell>
          <cell r="C241" t="str">
            <v>hép</v>
          </cell>
          <cell r="D241">
            <v>12000</v>
          </cell>
        </row>
        <row r="242">
          <cell r="A242">
            <v>238</v>
          </cell>
          <cell r="B242" t="str">
            <v>Hép t«n 200 x 100 mm</v>
          </cell>
          <cell r="C242" t="str">
            <v>c¸i</v>
          </cell>
          <cell r="D242">
            <v>12000</v>
          </cell>
        </row>
        <row r="243">
          <cell r="A243">
            <v>239</v>
          </cell>
          <cell r="B243" t="str">
            <v>Kali thiocyarat</v>
          </cell>
          <cell r="C243" t="str">
            <v>gam</v>
          </cell>
          <cell r="D243">
            <v>40</v>
          </cell>
        </row>
        <row r="244">
          <cell r="A244">
            <v>240</v>
          </cell>
          <cell r="B244" t="str">
            <v>Khay men</v>
          </cell>
          <cell r="C244" t="str">
            <v>c¸i</v>
          </cell>
          <cell r="D244">
            <v>50000</v>
          </cell>
        </row>
        <row r="245">
          <cell r="A245">
            <v>241</v>
          </cell>
          <cell r="B245" t="str">
            <v>Khay men ch÷ nhËt</v>
          </cell>
          <cell r="C245" t="str">
            <v>c¸i</v>
          </cell>
          <cell r="D245">
            <v>50000</v>
          </cell>
        </row>
        <row r="246">
          <cell r="A246">
            <v>242</v>
          </cell>
          <cell r="B246" t="str">
            <v>Khay men to</v>
          </cell>
          <cell r="C246" t="str">
            <v>c¸i</v>
          </cell>
          <cell r="D246">
            <v>50000</v>
          </cell>
        </row>
        <row r="247">
          <cell r="A247">
            <v>243</v>
          </cell>
          <cell r="B247" t="str">
            <v>Khay men to + nhá</v>
          </cell>
          <cell r="C247" t="str">
            <v>c¸i</v>
          </cell>
          <cell r="D247">
            <v>50000</v>
          </cell>
        </row>
        <row r="248">
          <cell r="A248">
            <v>244</v>
          </cell>
          <cell r="B248" t="str">
            <v>Khay ñ ®Êt</v>
          </cell>
          <cell r="C248" t="str">
            <v>c¸i</v>
          </cell>
          <cell r="D248">
            <v>50000</v>
          </cell>
        </row>
        <row r="249">
          <cell r="A249">
            <v>245</v>
          </cell>
          <cell r="B249" t="str">
            <v>Khu«n t¹o mÉu</v>
          </cell>
          <cell r="C249" t="str">
            <v>c¸i</v>
          </cell>
          <cell r="D249">
            <v>50000</v>
          </cell>
        </row>
        <row r="250">
          <cell r="A250">
            <v>246</v>
          </cell>
          <cell r="B250" t="str">
            <v>KÝnh dÇy 10ly (20 x 40)cm (kÝnh mµi mê)</v>
          </cell>
          <cell r="C250" t="str">
            <v>c¸i</v>
          </cell>
          <cell r="D250">
            <v>50000</v>
          </cell>
        </row>
        <row r="251">
          <cell r="A251">
            <v>247</v>
          </cell>
          <cell r="B251" t="str">
            <v>KÝnh lËp thÓ</v>
          </cell>
          <cell r="C251" t="str">
            <v>c¸i</v>
          </cell>
          <cell r="D251">
            <v>100000</v>
          </cell>
        </row>
        <row r="252">
          <cell r="A252">
            <v>248</v>
          </cell>
          <cell r="B252" t="str">
            <v>KÝnh lóp</v>
          </cell>
          <cell r="C252" t="str">
            <v>c¸i</v>
          </cell>
          <cell r="D252">
            <v>60000</v>
          </cell>
        </row>
        <row r="253">
          <cell r="A253">
            <v>249</v>
          </cell>
          <cell r="B253" t="str">
            <v>KÝnh mµi mê</v>
          </cell>
          <cell r="C253" t="str">
            <v>c¸i</v>
          </cell>
          <cell r="D253">
            <v>50000</v>
          </cell>
        </row>
        <row r="254">
          <cell r="A254">
            <v>250</v>
          </cell>
          <cell r="B254" t="str">
            <v>KÝnh tr¾ng (2x30x50)mm</v>
          </cell>
          <cell r="C254" t="str">
            <v>c¸i</v>
          </cell>
          <cell r="D254">
            <v>50000</v>
          </cell>
        </row>
        <row r="255">
          <cell r="A255">
            <v>251</v>
          </cell>
          <cell r="B255" t="str">
            <v>KÝnh vu«ng 16 x 16</v>
          </cell>
          <cell r="C255" t="str">
            <v>c¸i</v>
          </cell>
          <cell r="D255">
            <v>5000</v>
          </cell>
        </row>
        <row r="256">
          <cell r="A256">
            <v>252</v>
          </cell>
          <cell r="B256" t="str">
            <v>KÝp ®iÖn vi sai</v>
          </cell>
          <cell r="C256" t="str">
            <v>c¸i</v>
          </cell>
          <cell r="D256">
            <v>3200</v>
          </cell>
        </row>
        <row r="257">
          <cell r="A257">
            <v>253</v>
          </cell>
          <cell r="B257" t="str">
            <v>La men</v>
          </cell>
          <cell r="C257" t="str">
            <v>kg</v>
          </cell>
          <cell r="D257">
            <v>15000</v>
          </cell>
        </row>
        <row r="258">
          <cell r="A258">
            <v>254</v>
          </cell>
          <cell r="B258" t="str">
            <v>L­ìi c¾t ®Êt</v>
          </cell>
          <cell r="C258" t="str">
            <v>c¸i</v>
          </cell>
          <cell r="D258">
            <v>30000</v>
          </cell>
        </row>
        <row r="259">
          <cell r="A259">
            <v>255</v>
          </cell>
          <cell r="B259" t="str">
            <v>Mµng buång n­íc F 270</v>
          </cell>
          <cell r="C259" t="str">
            <v>c¸i</v>
          </cell>
          <cell r="D259">
            <v>50000</v>
          </cell>
        </row>
        <row r="260">
          <cell r="A260">
            <v>256</v>
          </cell>
          <cell r="B260" t="str">
            <v>Mèc bªt«ng ®óc s½n</v>
          </cell>
          <cell r="C260" t="str">
            <v>c¸i</v>
          </cell>
          <cell r="D260">
            <v>25000</v>
          </cell>
        </row>
        <row r="261">
          <cell r="A261">
            <v>257</v>
          </cell>
          <cell r="B261" t="str">
            <v>Mia ®o mùc n­íc 150x40x1500</v>
          </cell>
          <cell r="C261" t="str">
            <v>c¸i</v>
          </cell>
          <cell r="D261">
            <v>65000</v>
          </cell>
        </row>
        <row r="262">
          <cell r="A262">
            <v>258</v>
          </cell>
          <cell r="B262" t="str">
            <v>Mòi khoan</v>
          </cell>
          <cell r="C262" t="str">
            <v>c¸i</v>
          </cell>
          <cell r="D262">
            <v>60000</v>
          </cell>
        </row>
        <row r="263">
          <cell r="A263">
            <v>259</v>
          </cell>
          <cell r="B263" t="str">
            <v>Mòi khoan ch÷ thËp F 46</v>
          </cell>
          <cell r="C263" t="str">
            <v>c¸i</v>
          </cell>
          <cell r="D263">
            <v>60000</v>
          </cell>
        </row>
        <row r="264">
          <cell r="A264">
            <v>260</v>
          </cell>
          <cell r="B264" t="str">
            <v>Mòi khoan h×nh xuyÕn g¾n r¨ng hîp kim cøng</v>
          </cell>
          <cell r="C264" t="str">
            <v>c¸i</v>
          </cell>
          <cell r="D264">
            <v>450000</v>
          </cell>
        </row>
        <row r="265">
          <cell r="A265">
            <v>261</v>
          </cell>
          <cell r="B265" t="str">
            <v>Mòi khoan hîp kim</v>
          </cell>
          <cell r="C265" t="str">
            <v>c¸i</v>
          </cell>
          <cell r="D265">
            <v>75000</v>
          </cell>
        </row>
        <row r="266">
          <cell r="A266">
            <v>262</v>
          </cell>
          <cell r="B266" t="str">
            <v>Mòi khoan kim c­¬ng</v>
          </cell>
          <cell r="C266" t="str">
            <v>c¸i</v>
          </cell>
          <cell r="D266">
            <v>1300000</v>
          </cell>
        </row>
        <row r="267">
          <cell r="A267">
            <v>263</v>
          </cell>
          <cell r="B267" t="str">
            <v>Mòi xuyªn</v>
          </cell>
          <cell r="C267" t="str">
            <v>c¸i</v>
          </cell>
          <cell r="D267">
            <v>600000</v>
          </cell>
        </row>
        <row r="268">
          <cell r="A268">
            <v>264</v>
          </cell>
          <cell r="B268" t="str">
            <v>Mòi xuyªn c¾t</v>
          </cell>
          <cell r="C268" t="str">
            <v>c¸i</v>
          </cell>
          <cell r="D268">
            <v>600000</v>
          </cell>
        </row>
        <row r="269">
          <cell r="A269">
            <v>265</v>
          </cell>
          <cell r="B269" t="str">
            <v>Mòi xuyªn h×nh nãn</v>
          </cell>
          <cell r="C269" t="str">
            <v>c¸i</v>
          </cell>
          <cell r="D269">
            <v>600000</v>
          </cell>
        </row>
        <row r="270">
          <cell r="A270">
            <v>266</v>
          </cell>
          <cell r="B270" t="str">
            <v>Mu«i xóc ®Êt</v>
          </cell>
          <cell r="C270" t="str">
            <v>c¸i</v>
          </cell>
          <cell r="D270">
            <v>200000</v>
          </cell>
        </row>
        <row r="271">
          <cell r="A271">
            <v>267</v>
          </cell>
          <cell r="B271" t="str">
            <v>Mùc can</v>
          </cell>
          <cell r="C271" t="str">
            <v>lä</v>
          </cell>
          <cell r="D271">
            <v>15000</v>
          </cell>
        </row>
        <row r="272">
          <cell r="A272">
            <v>268</v>
          </cell>
          <cell r="B272" t="str">
            <v>N¨ng l­îng ®iÖn</v>
          </cell>
          <cell r="C272" t="str">
            <v>kwh</v>
          </cell>
          <cell r="D272">
            <v>800</v>
          </cell>
        </row>
        <row r="273">
          <cell r="A273">
            <v>269</v>
          </cell>
          <cell r="B273" t="str">
            <v>Nåi ¸p suÊt hót ch©n kh«ng (®Ó lµm tû träng-b·o hßa)</v>
          </cell>
          <cell r="C273" t="str">
            <v>c¸i</v>
          </cell>
          <cell r="D273">
            <v>200000</v>
          </cell>
        </row>
        <row r="274">
          <cell r="A274">
            <v>270</v>
          </cell>
          <cell r="B274" t="str">
            <v>Neo 25kg</v>
          </cell>
          <cell r="C274" t="str">
            <v>c¸i</v>
          </cell>
          <cell r="D274">
            <v>290000</v>
          </cell>
        </row>
        <row r="275">
          <cell r="A275">
            <v>271</v>
          </cell>
          <cell r="B275" t="str">
            <v>NhËt ký kh¶o s¸t</v>
          </cell>
          <cell r="C275" t="str">
            <v>quyÓn</v>
          </cell>
          <cell r="D275">
            <v>5000</v>
          </cell>
        </row>
        <row r="276">
          <cell r="A276">
            <v>272</v>
          </cell>
          <cell r="B276" t="str">
            <v>NhiÖt kÕ</v>
          </cell>
          <cell r="C276" t="str">
            <v>c¸i</v>
          </cell>
          <cell r="D276">
            <v>100000</v>
          </cell>
        </row>
        <row r="277">
          <cell r="A277">
            <v>273</v>
          </cell>
          <cell r="B277" t="str">
            <v>NhiÖt kÕ 100oC -1500oC</v>
          </cell>
          <cell r="C277" t="str">
            <v>c¸i</v>
          </cell>
          <cell r="D277">
            <v>120000</v>
          </cell>
        </row>
        <row r="278">
          <cell r="A278">
            <v>274</v>
          </cell>
          <cell r="B278" t="str">
            <v>NhiÖt kÕ 10oC - 600oC</v>
          </cell>
          <cell r="C278" t="str">
            <v>c¸i</v>
          </cell>
          <cell r="D278">
            <v>200000</v>
          </cell>
        </row>
        <row r="279">
          <cell r="A279">
            <v>275</v>
          </cell>
          <cell r="B279" t="str">
            <v>NhiÖt kÕ 50oC, 300oC, 100oC, 200oC</v>
          </cell>
          <cell r="C279" t="str">
            <v>c¸i</v>
          </cell>
          <cell r="D279">
            <v>120000</v>
          </cell>
        </row>
        <row r="280">
          <cell r="A280">
            <v>276</v>
          </cell>
          <cell r="B280" t="str">
            <v>Nhùa ca na ®a</v>
          </cell>
          <cell r="C280" t="str">
            <v>kg</v>
          </cell>
          <cell r="D280">
            <v>20000</v>
          </cell>
        </row>
        <row r="281">
          <cell r="A281">
            <v>277</v>
          </cell>
          <cell r="B281" t="str">
            <v>N­íc cÊt</v>
          </cell>
          <cell r="C281" t="str">
            <v>lÝt</v>
          </cell>
          <cell r="D281">
            <v>15000</v>
          </cell>
        </row>
        <row r="282">
          <cell r="A282">
            <v>278</v>
          </cell>
          <cell r="B282" t="str">
            <v>Nit¬ benzen tinh khiÕt</v>
          </cell>
          <cell r="C282" t="str">
            <v>gam</v>
          </cell>
          <cell r="D282">
            <v>40</v>
          </cell>
        </row>
        <row r="283">
          <cell r="A283">
            <v>279</v>
          </cell>
          <cell r="B283" t="str">
            <v>Nit¬ rat b¹c</v>
          </cell>
          <cell r="C283" t="str">
            <v>gam</v>
          </cell>
          <cell r="D283">
            <v>40</v>
          </cell>
        </row>
        <row r="284">
          <cell r="A284">
            <v>280</v>
          </cell>
          <cell r="B284" t="str">
            <v>Paraphin</v>
          </cell>
          <cell r="C284" t="str">
            <v>kg</v>
          </cell>
          <cell r="D284">
            <v>12000</v>
          </cell>
        </row>
        <row r="285">
          <cell r="A285">
            <v>281</v>
          </cell>
          <cell r="B285" t="str">
            <v>Phao ®o sãng</v>
          </cell>
          <cell r="C285" t="str">
            <v>c¸i</v>
          </cell>
          <cell r="D285">
            <v>300000</v>
          </cell>
        </row>
        <row r="286">
          <cell r="A286">
            <v>282</v>
          </cell>
          <cell r="B286" t="str">
            <v>Phao thö ®é chÆt</v>
          </cell>
          <cell r="C286" t="str">
            <v>bé</v>
          </cell>
          <cell r="D286">
            <v>2000000</v>
          </cell>
        </row>
        <row r="287">
          <cell r="A287">
            <v>283</v>
          </cell>
          <cell r="B287" t="str">
            <v>Phao tû träng kÕ</v>
          </cell>
          <cell r="C287" t="str">
            <v>bé</v>
          </cell>
          <cell r="D287">
            <v>300000</v>
          </cell>
        </row>
        <row r="288">
          <cell r="A288">
            <v>284</v>
          </cell>
          <cell r="B288" t="str">
            <v>Phim + ¶nh mµu 9x12</v>
          </cell>
          <cell r="C288" t="str">
            <v>cuén</v>
          </cell>
          <cell r="D288">
            <v>50000</v>
          </cell>
        </row>
        <row r="289">
          <cell r="A289">
            <v>285</v>
          </cell>
          <cell r="B289" t="str">
            <v>PhÌn s¾t</v>
          </cell>
          <cell r="C289" t="str">
            <v>gam</v>
          </cell>
          <cell r="D289">
            <v>60000</v>
          </cell>
        </row>
        <row r="290">
          <cell r="A290">
            <v>286</v>
          </cell>
          <cell r="B290" t="str">
            <v>PhÔu rãt c¸t</v>
          </cell>
          <cell r="C290" t="str">
            <v>bé</v>
          </cell>
          <cell r="D290">
            <v>200000</v>
          </cell>
        </row>
        <row r="291">
          <cell r="A291">
            <v>287</v>
          </cell>
          <cell r="B291" t="str">
            <v>PhÔu s¾t F 5cm</v>
          </cell>
          <cell r="C291" t="str">
            <v>c¸i</v>
          </cell>
          <cell r="D291">
            <v>5000</v>
          </cell>
        </row>
        <row r="292">
          <cell r="A292">
            <v>288</v>
          </cell>
          <cell r="B292" t="str">
            <v>PhÔu thñy tinh</v>
          </cell>
          <cell r="C292" t="str">
            <v>c¸i</v>
          </cell>
          <cell r="D292">
            <v>6000</v>
          </cell>
        </row>
        <row r="293">
          <cell r="A293">
            <v>289</v>
          </cell>
          <cell r="B293" t="str">
            <v>PhÔu thñy tinh (60-100)mm</v>
          </cell>
          <cell r="C293" t="str">
            <v>c¸i</v>
          </cell>
          <cell r="D293">
            <v>2000</v>
          </cell>
        </row>
        <row r="294">
          <cell r="A294">
            <v>290</v>
          </cell>
          <cell r="B294" t="str">
            <v>Pin ®Ìn</v>
          </cell>
          <cell r="C294" t="str">
            <v>qu¶</v>
          </cell>
          <cell r="D294">
            <v>2000</v>
          </cell>
        </row>
        <row r="295">
          <cell r="A295">
            <v>291</v>
          </cell>
          <cell r="B295" t="str">
            <v>Pin ®o l­u tèc</v>
          </cell>
          <cell r="C295" t="str">
            <v>qu¶</v>
          </cell>
          <cell r="D295">
            <v>1000</v>
          </cell>
        </row>
        <row r="296">
          <cell r="A296">
            <v>292</v>
          </cell>
          <cell r="B296" t="str">
            <v>Pin 1,5V</v>
          </cell>
          <cell r="C296" t="str">
            <v>qu¶</v>
          </cell>
          <cell r="D296">
            <v>500000</v>
          </cell>
        </row>
        <row r="297">
          <cell r="A297">
            <v>293</v>
          </cell>
          <cell r="B297" t="str">
            <v>Pin 69V</v>
          </cell>
          <cell r="C297" t="str">
            <v>hßm</v>
          </cell>
          <cell r="D297">
            <v>800000</v>
          </cell>
        </row>
        <row r="298">
          <cell r="A298">
            <v>294</v>
          </cell>
          <cell r="B298" t="str">
            <v>Pin BTO-45</v>
          </cell>
          <cell r="C298" t="str">
            <v>hßm</v>
          </cell>
          <cell r="D298">
            <v>2000</v>
          </cell>
        </row>
        <row r="299">
          <cell r="A299">
            <v>295</v>
          </cell>
          <cell r="B299" t="str">
            <v>Pin dïng cho ®o n­íc</v>
          </cell>
          <cell r="C299" t="str">
            <v>®«i</v>
          </cell>
          <cell r="D299">
            <v>40000</v>
          </cell>
        </row>
        <row r="300">
          <cell r="A300">
            <v>296</v>
          </cell>
          <cell r="B300" t="str">
            <v>Qu¶ bo cao su</v>
          </cell>
          <cell r="C300" t="str">
            <v>qu¶</v>
          </cell>
          <cell r="D300">
            <v>7000</v>
          </cell>
        </row>
        <row r="301">
          <cell r="A301">
            <v>297</v>
          </cell>
          <cell r="B301" t="str">
            <v>Que hµn</v>
          </cell>
          <cell r="C301" t="str">
            <v>kg</v>
          </cell>
          <cell r="D301">
            <v>5000</v>
          </cell>
        </row>
        <row r="302">
          <cell r="A302">
            <v>298</v>
          </cell>
          <cell r="B302" t="str">
            <v>Que khuÊy ®Êt</v>
          </cell>
          <cell r="C302" t="str">
            <v>c¸i</v>
          </cell>
          <cell r="D302">
            <v>1300000</v>
          </cell>
        </row>
        <row r="303">
          <cell r="A303">
            <v>299</v>
          </cell>
          <cell r="B303" t="str">
            <v>R©y ®Þa chÊt c«ng tr×nh</v>
          </cell>
          <cell r="C303" t="str">
            <v>bé</v>
          </cell>
          <cell r="D303">
            <v>400000</v>
          </cell>
        </row>
        <row r="304">
          <cell r="A304">
            <v>300</v>
          </cell>
          <cell r="B304" t="str">
            <v>R©y ®Þa chÊt c«ng tr×nh (Anh)</v>
          </cell>
          <cell r="C304" t="str">
            <v>bé</v>
          </cell>
          <cell r="D304">
            <v>1500000</v>
          </cell>
        </row>
        <row r="305">
          <cell r="A305">
            <v>301</v>
          </cell>
          <cell r="B305" t="str">
            <v>R©y dông cô ®Çm nÖn</v>
          </cell>
          <cell r="C305" t="str">
            <v>bé</v>
          </cell>
          <cell r="D305">
            <v>1500000</v>
          </cell>
        </row>
        <row r="306">
          <cell r="A306">
            <v>302</v>
          </cell>
          <cell r="B306" t="str">
            <v>Rïa neo phao</v>
          </cell>
          <cell r="C306" t="str">
            <v>c¸i</v>
          </cell>
          <cell r="D306">
            <v>25000</v>
          </cell>
        </row>
        <row r="307">
          <cell r="A307">
            <v>303</v>
          </cell>
          <cell r="B307" t="str">
            <v>S¬n ®á</v>
          </cell>
          <cell r="C307" t="str">
            <v>kg</v>
          </cell>
          <cell r="D307">
            <v>25000</v>
          </cell>
        </row>
        <row r="308">
          <cell r="A308">
            <v>304</v>
          </cell>
          <cell r="B308" t="str">
            <v>S¬n ®á tr¾ng</v>
          </cell>
          <cell r="C308" t="str">
            <v>kg</v>
          </cell>
          <cell r="D308">
            <v>25000</v>
          </cell>
        </row>
        <row r="309">
          <cell r="A309">
            <v>305</v>
          </cell>
          <cell r="B309" t="str">
            <v>S¬n c¸c lo¹i</v>
          </cell>
          <cell r="C309" t="str">
            <v>kg</v>
          </cell>
          <cell r="D309">
            <v>25000</v>
          </cell>
        </row>
        <row r="310">
          <cell r="A310">
            <v>306</v>
          </cell>
          <cell r="B310" t="str">
            <v>S¾t trßn F14</v>
          </cell>
          <cell r="C310" t="str">
            <v>kg</v>
          </cell>
          <cell r="D310">
            <v>5000</v>
          </cell>
        </row>
        <row r="311">
          <cell r="A311">
            <v>307</v>
          </cell>
          <cell r="B311" t="str">
            <v>Sæ ®o</v>
          </cell>
          <cell r="C311" t="str">
            <v>quyÓn</v>
          </cell>
          <cell r="D311">
            <v>2000</v>
          </cell>
        </row>
        <row r="312">
          <cell r="A312">
            <v>308</v>
          </cell>
          <cell r="B312" t="str">
            <v>Sæ ®o ®¹c</v>
          </cell>
          <cell r="C312" t="str">
            <v>quyÓn</v>
          </cell>
          <cell r="D312">
            <v>2000</v>
          </cell>
        </row>
        <row r="313">
          <cell r="A313">
            <v>309</v>
          </cell>
          <cell r="B313" t="str">
            <v>Sæ ®o c¸c lo¹i</v>
          </cell>
          <cell r="C313" t="str">
            <v>quyÓn</v>
          </cell>
          <cell r="D313">
            <v>2000</v>
          </cell>
        </row>
        <row r="314">
          <cell r="A314">
            <v>310</v>
          </cell>
          <cell r="B314" t="str">
            <v>Sæ ®o lón</v>
          </cell>
          <cell r="C314" t="str">
            <v>quyÓn</v>
          </cell>
          <cell r="D314">
            <v>2000</v>
          </cell>
        </row>
        <row r="315">
          <cell r="A315">
            <v>311</v>
          </cell>
          <cell r="B315" t="str">
            <v>Sæ ®o n­íc</v>
          </cell>
          <cell r="C315" t="str">
            <v>quyÓn</v>
          </cell>
          <cell r="D315">
            <v>2000</v>
          </cell>
        </row>
        <row r="316">
          <cell r="A316">
            <v>312</v>
          </cell>
          <cell r="B316" t="str">
            <v>Sæ Ðp n­íc</v>
          </cell>
          <cell r="C316" t="str">
            <v>quyÓn</v>
          </cell>
          <cell r="D316">
            <v>2000</v>
          </cell>
        </row>
        <row r="317">
          <cell r="A317">
            <v>313</v>
          </cell>
          <cell r="B317" t="str">
            <v>Sæ hót n­íc</v>
          </cell>
          <cell r="C317" t="str">
            <v>quyÓn</v>
          </cell>
          <cell r="D317">
            <v>2000</v>
          </cell>
        </row>
        <row r="318">
          <cell r="A318">
            <v>314</v>
          </cell>
          <cell r="B318" t="str">
            <v>Sæ móc n­íc</v>
          </cell>
          <cell r="C318" t="str">
            <v>quyÓn</v>
          </cell>
          <cell r="D318">
            <v>2000</v>
          </cell>
        </row>
        <row r="319">
          <cell r="A319">
            <v>315</v>
          </cell>
          <cell r="B319" t="str">
            <v>Sæ tæng hîp ®é lón</v>
          </cell>
          <cell r="C319" t="str">
            <v>quyÓn</v>
          </cell>
          <cell r="D319">
            <v>2000</v>
          </cell>
        </row>
        <row r="320">
          <cell r="A320">
            <v>316</v>
          </cell>
          <cell r="B320" t="str">
            <v>Xoong nh«m ®un s¸p</v>
          </cell>
          <cell r="C320" t="str">
            <v>c¸i</v>
          </cell>
          <cell r="D320">
            <v>20000</v>
          </cell>
        </row>
        <row r="321">
          <cell r="A321">
            <v>317</v>
          </cell>
          <cell r="B321" t="str">
            <v>Sun f¸t ®ång</v>
          </cell>
          <cell r="C321" t="str">
            <v>kg</v>
          </cell>
          <cell r="D321">
            <v>4000</v>
          </cell>
        </row>
        <row r="322">
          <cell r="A322">
            <v>318</v>
          </cell>
          <cell r="B322" t="str">
            <v>T¹ c¸ gang 100kg</v>
          </cell>
          <cell r="C322" t="str">
            <v>qu¶</v>
          </cell>
          <cell r="D322">
            <v>350000</v>
          </cell>
        </row>
        <row r="323">
          <cell r="A323">
            <v>319</v>
          </cell>
          <cell r="B323" t="str">
            <v>T¹ c¸ gang 50kg</v>
          </cell>
          <cell r="C323" t="str">
            <v>qu¶</v>
          </cell>
          <cell r="D323">
            <v>175000</v>
          </cell>
        </row>
        <row r="324">
          <cell r="A324">
            <v>320</v>
          </cell>
          <cell r="B324" t="str">
            <v>T¹ ch× 15kg</v>
          </cell>
          <cell r="C324" t="str">
            <v>c¸i</v>
          </cell>
          <cell r="D324">
            <v>100000</v>
          </cell>
        </row>
        <row r="325">
          <cell r="A325">
            <v>321</v>
          </cell>
          <cell r="B325" t="str">
            <v>Têi ®Þa chÊn</v>
          </cell>
          <cell r="C325" t="str">
            <v>chiÕc</v>
          </cell>
          <cell r="D325">
            <v>120000</v>
          </cell>
        </row>
        <row r="326">
          <cell r="A326">
            <v>322</v>
          </cell>
          <cell r="B326" t="str">
            <v>Têi cuèn d©y</v>
          </cell>
          <cell r="C326" t="str">
            <v>c¸i</v>
          </cell>
          <cell r="D326">
            <v>100000</v>
          </cell>
        </row>
        <row r="327">
          <cell r="A327">
            <v>323</v>
          </cell>
          <cell r="B327" t="str">
            <v>Têi cuèn d©y ®Þa chÊn</v>
          </cell>
          <cell r="C327" t="str">
            <v>c¸i</v>
          </cell>
          <cell r="D327">
            <v>120000</v>
          </cell>
        </row>
        <row r="328">
          <cell r="A328">
            <v>324</v>
          </cell>
          <cell r="B328" t="str">
            <v>tÊm kÑp ng©m b·o hßa</v>
          </cell>
          <cell r="C328" t="str">
            <v>c¸i</v>
          </cell>
          <cell r="D328">
            <v>50000</v>
          </cell>
        </row>
        <row r="329">
          <cell r="A329">
            <v>325</v>
          </cell>
          <cell r="B329" t="str">
            <v>ThÐp dÇm I vµ kÝch c¸c lo¹i</v>
          </cell>
          <cell r="C329" t="str">
            <v>kg</v>
          </cell>
          <cell r="D329">
            <v>5000</v>
          </cell>
        </row>
        <row r="330">
          <cell r="A330">
            <v>326</v>
          </cell>
          <cell r="B330" t="str">
            <v>ThÐp F8 - F10</v>
          </cell>
          <cell r="C330" t="str">
            <v>m</v>
          </cell>
          <cell r="D330">
            <v>5000</v>
          </cell>
        </row>
        <row r="331">
          <cell r="A331">
            <v>327</v>
          </cell>
          <cell r="B331" t="str">
            <v>ThÐp gai F 10</v>
          </cell>
          <cell r="C331" t="str">
            <v>kg</v>
          </cell>
          <cell r="D331">
            <v>5000</v>
          </cell>
        </row>
        <row r="332">
          <cell r="A332">
            <v>328</v>
          </cell>
          <cell r="B332" t="str">
            <v>ThÐp gai F 16</v>
          </cell>
          <cell r="C332" t="str">
            <v>kg</v>
          </cell>
          <cell r="D332">
            <v>5000</v>
          </cell>
        </row>
        <row r="333">
          <cell r="A333">
            <v>329</v>
          </cell>
          <cell r="B333" t="str">
            <v>ThÐp gai F 22</v>
          </cell>
          <cell r="C333" t="str">
            <v>kg</v>
          </cell>
          <cell r="D333">
            <v>5000</v>
          </cell>
        </row>
        <row r="334">
          <cell r="A334">
            <v>330</v>
          </cell>
          <cell r="B334" t="str">
            <v>ThÐp gai F 32-40</v>
          </cell>
          <cell r="C334" t="str">
            <v>kg</v>
          </cell>
          <cell r="D334">
            <v>5000</v>
          </cell>
        </row>
        <row r="335">
          <cell r="A335">
            <v>331</v>
          </cell>
          <cell r="B335" t="str">
            <v>Th­íc cuén 20m</v>
          </cell>
          <cell r="C335" t="str">
            <v>c¸i</v>
          </cell>
          <cell r="D335">
            <v>15000</v>
          </cell>
        </row>
        <row r="336">
          <cell r="A336">
            <v>332</v>
          </cell>
          <cell r="B336" t="str">
            <v>Th­íc d©y 50m</v>
          </cell>
          <cell r="C336" t="str">
            <v>c¸i</v>
          </cell>
          <cell r="D336">
            <v>15000</v>
          </cell>
        </row>
        <row r="337">
          <cell r="A337">
            <v>333</v>
          </cell>
          <cell r="B337" t="str">
            <v>Th­íc mÐt</v>
          </cell>
          <cell r="C337" t="str">
            <v>c¸i</v>
          </cell>
          <cell r="D337">
            <v>15000</v>
          </cell>
        </row>
        <row r="338">
          <cell r="A338">
            <v>334</v>
          </cell>
          <cell r="B338" t="str">
            <v>Th­íc thÐp</v>
          </cell>
          <cell r="C338" t="str">
            <v>c¸i</v>
          </cell>
          <cell r="D338">
            <v>25000</v>
          </cell>
        </row>
        <row r="339">
          <cell r="A339">
            <v>335</v>
          </cell>
          <cell r="B339" t="str">
            <v>Thïng ®o l­u l­îng n­íc</v>
          </cell>
          <cell r="C339" t="str">
            <v>c¸i</v>
          </cell>
          <cell r="D339">
            <v>250000</v>
          </cell>
        </row>
        <row r="340">
          <cell r="A340">
            <v>336</v>
          </cell>
          <cell r="B340" t="str">
            <v>Thïng ®ùng n­íc</v>
          </cell>
          <cell r="C340" t="str">
            <v>c¸i</v>
          </cell>
          <cell r="D340">
            <v>60000</v>
          </cell>
        </row>
        <row r="341">
          <cell r="A341">
            <v>337</v>
          </cell>
          <cell r="B341" t="str">
            <v>Thïng g¸nh n­íc</v>
          </cell>
          <cell r="C341" t="str">
            <v>®«i</v>
          </cell>
          <cell r="D341">
            <v>60000</v>
          </cell>
        </row>
        <row r="342">
          <cell r="A342">
            <v>338</v>
          </cell>
          <cell r="B342" t="str">
            <v>Thïng l­u l­îng 60 lÝt</v>
          </cell>
          <cell r="C342" t="str">
            <v>c¸i</v>
          </cell>
          <cell r="D342">
            <v>500000</v>
          </cell>
        </row>
        <row r="343">
          <cell r="A343">
            <v>339</v>
          </cell>
          <cell r="B343" t="str">
            <v>Thïng ng©m b·o hßa</v>
          </cell>
          <cell r="C343" t="str">
            <v>c¸i</v>
          </cell>
          <cell r="D343">
            <v>250000</v>
          </cell>
        </row>
        <row r="344">
          <cell r="A344">
            <v>340</v>
          </cell>
          <cell r="B344" t="str">
            <v>Thïng ph©n ly</v>
          </cell>
          <cell r="C344" t="str">
            <v>c¸i</v>
          </cell>
          <cell r="D344">
            <v>250000</v>
          </cell>
        </row>
        <row r="345">
          <cell r="A345">
            <v>341</v>
          </cell>
          <cell r="B345" t="str">
            <v>Thñy ng©n</v>
          </cell>
          <cell r="C345" t="str">
            <v>kg</v>
          </cell>
          <cell r="D345">
            <v>288000</v>
          </cell>
        </row>
        <row r="346">
          <cell r="A346">
            <v>342</v>
          </cell>
          <cell r="B346" t="str">
            <v>Thuæng ®µo ®Êt</v>
          </cell>
          <cell r="C346" t="str">
            <v>c¸i</v>
          </cell>
          <cell r="D346">
            <v>25000</v>
          </cell>
        </row>
        <row r="347">
          <cell r="A347">
            <v>343</v>
          </cell>
          <cell r="B347" t="str">
            <v>Thuèc ¶nh hiÖn vµ h·m</v>
          </cell>
          <cell r="C347" t="str">
            <v>lÝt</v>
          </cell>
          <cell r="D347">
            <v>50000</v>
          </cell>
        </row>
        <row r="348">
          <cell r="A348">
            <v>344</v>
          </cell>
          <cell r="B348" t="str">
            <v>Thuèc næ Am«nit</v>
          </cell>
          <cell r="C348" t="str">
            <v>kg</v>
          </cell>
          <cell r="D348">
            <v>10500</v>
          </cell>
        </row>
        <row r="349">
          <cell r="A349">
            <v>345</v>
          </cell>
          <cell r="B349" t="str">
            <v>Tói v¶i ®ùng mÉu</v>
          </cell>
          <cell r="C349" t="str">
            <v>c¸i</v>
          </cell>
          <cell r="D349">
            <v>5000</v>
          </cell>
        </row>
        <row r="350">
          <cell r="A350">
            <v>346</v>
          </cell>
          <cell r="B350" t="str">
            <v>Tre c©y</v>
          </cell>
          <cell r="C350" t="str">
            <v>c©y</v>
          </cell>
          <cell r="D350">
            <v>15000</v>
          </cell>
        </row>
        <row r="351">
          <cell r="A351">
            <v>347</v>
          </cell>
          <cell r="B351" t="str">
            <v>Tre lµm tiªu ng¾m</v>
          </cell>
          <cell r="C351" t="str">
            <v>c©y</v>
          </cell>
          <cell r="D351">
            <v>15000</v>
          </cell>
        </row>
        <row r="352">
          <cell r="A352">
            <v>348</v>
          </cell>
          <cell r="B352" t="str">
            <v>Trøng båi b¶n vÏ</v>
          </cell>
          <cell r="C352" t="str">
            <v>qu¶</v>
          </cell>
          <cell r="D352">
            <v>1500</v>
          </cell>
        </row>
        <row r="353">
          <cell r="A353">
            <v>349</v>
          </cell>
          <cell r="B353" t="str">
            <v>Tuy « dÉn n­íc</v>
          </cell>
          <cell r="C353" t="str">
            <v>m</v>
          </cell>
          <cell r="D353">
            <v>38000</v>
          </cell>
        </row>
        <row r="354">
          <cell r="A354">
            <v>350</v>
          </cell>
          <cell r="B354" t="str">
            <v>X¨ng</v>
          </cell>
          <cell r="C354" t="str">
            <v>kg</v>
          </cell>
          <cell r="D354">
            <v>5000</v>
          </cell>
        </row>
        <row r="355">
          <cell r="A355">
            <v>351</v>
          </cell>
          <cell r="B355" t="str">
            <v>X« mµn</v>
          </cell>
          <cell r="C355" t="str">
            <v>m</v>
          </cell>
          <cell r="D355">
            <v>5000</v>
          </cell>
        </row>
        <row r="356">
          <cell r="A356">
            <v>352</v>
          </cell>
          <cell r="B356" t="str">
            <v>X« móc n­íc</v>
          </cell>
          <cell r="C356" t="str">
            <v>c¸i</v>
          </cell>
          <cell r="D356">
            <v>10000</v>
          </cell>
        </row>
        <row r="357">
          <cell r="A357">
            <v>353</v>
          </cell>
          <cell r="B357" t="str">
            <v>Xi m¨ng</v>
          </cell>
          <cell r="C357" t="str">
            <v>kg</v>
          </cell>
          <cell r="D357">
            <v>800</v>
          </cell>
        </row>
        <row r="358">
          <cell r="A358">
            <v>354</v>
          </cell>
          <cell r="B358" t="str">
            <v>Xim¨ng PC30</v>
          </cell>
          <cell r="C358" t="str">
            <v>kg</v>
          </cell>
          <cell r="D358">
            <v>800</v>
          </cell>
        </row>
        <row r="359">
          <cell r="A359">
            <v>355</v>
          </cell>
          <cell r="B359" t="str">
            <v>XÎng</v>
          </cell>
          <cell r="C359" t="str">
            <v>c¸i</v>
          </cell>
          <cell r="D359">
            <v>20000</v>
          </cell>
        </row>
        <row r="360">
          <cell r="A360" t="str">
            <v/>
          </cell>
        </row>
        <row r="361">
          <cell r="A361">
            <v>356</v>
          </cell>
          <cell r="B361" t="str">
            <v>Nh©n c«ng</v>
          </cell>
          <cell r="D361" t="str">
            <v>l­¬ng 210.000</v>
          </cell>
        </row>
        <row r="362">
          <cell r="A362">
            <v>357</v>
          </cell>
          <cell r="B362" t="str">
            <v>CÊp bËc thî b×nh qu©n 4/7</v>
          </cell>
          <cell r="C362" t="str">
            <v>C«ng</v>
          </cell>
          <cell r="D362">
            <v>27150.070153846154</v>
          </cell>
        </row>
        <row r="363">
          <cell r="A363">
            <v>358</v>
          </cell>
          <cell r="B363" t="str">
            <v>CÊp bËc thî b×nh qu©n 4.2/7</v>
          </cell>
          <cell r="C363" t="str">
            <v>C«ng</v>
          </cell>
          <cell r="D363">
            <v>28198.035692307771</v>
          </cell>
        </row>
        <row r="364">
          <cell r="A364">
            <v>359</v>
          </cell>
          <cell r="B364" t="str">
            <v>CÊp bËc thî b×nh qu©n 4,5/7</v>
          </cell>
          <cell r="C364" t="str">
            <v>C«ng</v>
          </cell>
          <cell r="D364">
            <v>29769.983999999997</v>
          </cell>
        </row>
        <row r="365">
          <cell r="A365">
            <v>360</v>
          </cell>
          <cell r="B365" t="str">
            <v>CÊp bËc thî b×nh qu©n 5/7</v>
          </cell>
          <cell r="C365" t="str">
            <v>C«ng</v>
          </cell>
          <cell r="D365">
            <v>32389.89784615385</v>
          </cell>
        </row>
        <row r="366">
          <cell r="A366">
            <v>361</v>
          </cell>
          <cell r="B366" t="str">
            <v>CÊp bËc thî b×nh qu©n 4,2/7</v>
          </cell>
          <cell r="C366" t="str">
            <v>C«ng</v>
          </cell>
          <cell r="D366">
            <v>28198.035692307771</v>
          </cell>
        </row>
        <row r="367">
          <cell r="A367">
            <v>362</v>
          </cell>
          <cell r="B367" t="str">
            <v>Kü s­ 4,5/6</v>
          </cell>
          <cell r="C367" t="str">
            <v>C«ng</v>
          </cell>
        </row>
        <row r="368">
          <cell r="A368">
            <v>363</v>
          </cell>
          <cell r="B368" t="str">
            <v>Kü s­ 6/10</v>
          </cell>
          <cell r="C368" t="str">
            <v>C«ng</v>
          </cell>
        </row>
        <row r="369">
          <cell r="A369" t="str">
            <v/>
          </cell>
        </row>
        <row r="370">
          <cell r="A370">
            <v>364</v>
          </cell>
          <cell r="B370" t="str">
            <v>M¸y</v>
          </cell>
        </row>
        <row r="371">
          <cell r="A371">
            <v>365</v>
          </cell>
          <cell r="B371" t="str">
            <v>¤ t«</v>
          </cell>
          <cell r="C371" t="str">
            <v>ca</v>
          </cell>
          <cell r="D371" t="str">
            <v>v</v>
          </cell>
        </row>
        <row r="372">
          <cell r="A372">
            <v>366</v>
          </cell>
          <cell r="B372" t="str">
            <v>¤ t« t¶i 5 tÊn</v>
          </cell>
          <cell r="C372" t="str">
            <v>ca</v>
          </cell>
          <cell r="D372" t="str">
            <v>v</v>
          </cell>
        </row>
        <row r="373">
          <cell r="A373">
            <v>367</v>
          </cell>
          <cell r="B373" t="str">
            <v>§Þa bµn</v>
          </cell>
          <cell r="C373" t="str">
            <v>ca</v>
          </cell>
          <cell r="D373" t="str">
            <v>v</v>
          </cell>
        </row>
        <row r="374">
          <cell r="A374">
            <v>368</v>
          </cell>
          <cell r="B374" t="str">
            <v>M¸y ®ittom¸t</v>
          </cell>
          <cell r="C374" t="str">
            <v>ca</v>
          </cell>
          <cell r="D374">
            <v>151066</v>
          </cell>
        </row>
        <row r="375">
          <cell r="A375">
            <v>369</v>
          </cell>
          <cell r="B375" t="str">
            <v>Bé ®o mia ba la</v>
          </cell>
          <cell r="C375" t="str">
            <v>ca</v>
          </cell>
          <cell r="D375">
            <v>2006</v>
          </cell>
        </row>
        <row r="376">
          <cell r="A376">
            <v>370</v>
          </cell>
          <cell r="B376" t="str">
            <v>Bé cÇn benkenman</v>
          </cell>
          <cell r="C376" t="str">
            <v>ca</v>
          </cell>
          <cell r="D376">
            <v>16125</v>
          </cell>
        </row>
        <row r="377">
          <cell r="A377">
            <v>371</v>
          </cell>
          <cell r="B377" t="str">
            <v>Bé dông cô thÝ nghiÖm SPT</v>
          </cell>
          <cell r="C377" t="str">
            <v>ca</v>
          </cell>
          <cell r="D377">
            <v>12190</v>
          </cell>
        </row>
        <row r="378">
          <cell r="A378">
            <v>372</v>
          </cell>
          <cell r="B378" t="str">
            <v>Bé gi¸ khoan tay vµ têi</v>
          </cell>
          <cell r="C378" t="str">
            <v>ca</v>
          </cell>
          <cell r="D378">
            <v>26250</v>
          </cell>
        </row>
        <row r="379">
          <cell r="A379">
            <v>373</v>
          </cell>
          <cell r="B379" t="str">
            <v>Bé khoan tay</v>
          </cell>
          <cell r="C379" t="str">
            <v>ca</v>
          </cell>
          <cell r="D379">
            <v>37050</v>
          </cell>
        </row>
        <row r="380">
          <cell r="A380">
            <v>374</v>
          </cell>
          <cell r="B380" t="str">
            <v>Bé m¸y khoan cby-3ub hoÆc lo¹i t­¬ng tù</v>
          </cell>
          <cell r="C380" t="str">
            <v>ca</v>
          </cell>
          <cell r="D380">
            <v>400951</v>
          </cell>
        </row>
        <row r="381">
          <cell r="A381">
            <v>375</v>
          </cell>
          <cell r="B381" t="str">
            <v xml:space="preserve">Bé nÐn ngang GA hoÆc t­¬ng tù </v>
          </cell>
          <cell r="C381" t="str">
            <v>ca</v>
          </cell>
          <cell r="D381">
            <v>430000</v>
          </cell>
        </row>
        <row r="382">
          <cell r="A382">
            <v>376</v>
          </cell>
          <cell r="B382" t="str">
            <v>Bóa c¨n MO-10</v>
          </cell>
          <cell r="C382" t="str">
            <v>ca</v>
          </cell>
          <cell r="D382">
            <v>9223</v>
          </cell>
        </row>
        <row r="383">
          <cell r="A383">
            <v>377</v>
          </cell>
          <cell r="B383" t="str">
            <v>Bóa khoan tay P30</v>
          </cell>
          <cell r="C383" t="str">
            <v>ca</v>
          </cell>
          <cell r="D383">
            <v>19003</v>
          </cell>
        </row>
        <row r="384">
          <cell r="A384">
            <v>378</v>
          </cell>
          <cell r="B384" t="str">
            <v>BÕp ®iÖn</v>
          </cell>
          <cell r="C384" t="str">
            <v>ca</v>
          </cell>
          <cell r="D384">
            <v>310</v>
          </cell>
        </row>
        <row r="385">
          <cell r="A385">
            <v>379</v>
          </cell>
          <cell r="B385" t="str">
            <v>BÕp c¸t</v>
          </cell>
          <cell r="C385" t="str">
            <v>ca</v>
          </cell>
          <cell r="D385">
            <v>915</v>
          </cell>
        </row>
        <row r="386">
          <cell r="A386">
            <v>380</v>
          </cell>
          <cell r="B386" t="str">
            <v>C©n bµn</v>
          </cell>
          <cell r="C386" t="str">
            <v>ca</v>
          </cell>
          <cell r="D386">
            <v>3660</v>
          </cell>
        </row>
        <row r="387">
          <cell r="A387">
            <v>381</v>
          </cell>
          <cell r="B387" t="str">
            <v>C©n ph©n tÝch</v>
          </cell>
          <cell r="C387" t="str">
            <v>ca</v>
          </cell>
          <cell r="D387">
            <v>7320</v>
          </cell>
        </row>
        <row r="388">
          <cell r="A388">
            <v>382</v>
          </cell>
          <cell r="B388" t="str">
            <v>C©n ph©n tÝch vµ c©n ®iÖn</v>
          </cell>
          <cell r="C388" t="str">
            <v>ca</v>
          </cell>
          <cell r="D388" t="str">
            <v>v</v>
          </cell>
        </row>
        <row r="389">
          <cell r="A389">
            <v>383</v>
          </cell>
          <cell r="B389" t="str">
            <v>C©n ph©n tÝch vµ c©n kü thuËt</v>
          </cell>
          <cell r="C389" t="str">
            <v>ca</v>
          </cell>
          <cell r="D389">
            <v>7320</v>
          </cell>
        </row>
        <row r="390">
          <cell r="A390">
            <v>384</v>
          </cell>
          <cell r="B390" t="str">
            <v>Ca n« 150 CV</v>
          </cell>
          <cell r="C390" t="str">
            <v>ca</v>
          </cell>
          <cell r="D390">
            <v>280214</v>
          </cell>
        </row>
        <row r="391">
          <cell r="A391">
            <v>385</v>
          </cell>
          <cell r="B391" t="str">
            <v>CÇn cÈu 10T</v>
          </cell>
          <cell r="C391" t="str">
            <v>ca</v>
          </cell>
          <cell r="D391" t="str">
            <v>v</v>
          </cell>
        </row>
        <row r="392">
          <cell r="A392">
            <v>386</v>
          </cell>
          <cell r="B392" t="str">
            <v>CÈu tù hµnh b¸nh h¬i 10T</v>
          </cell>
          <cell r="C392" t="str">
            <v>ca</v>
          </cell>
          <cell r="D392">
            <v>546701</v>
          </cell>
        </row>
        <row r="393">
          <cell r="A393">
            <v>387</v>
          </cell>
          <cell r="B393" t="str">
            <v>§alta 020</v>
          </cell>
          <cell r="C393" t="str">
            <v>ca</v>
          </cell>
          <cell r="D393">
            <v>18540</v>
          </cell>
        </row>
        <row r="394">
          <cell r="A394">
            <v>388</v>
          </cell>
          <cell r="B394" t="str">
            <v>C©n ®iÖn</v>
          </cell>
          <cell r="C394" t="str">
            <v>ca</v>
          </cell>
          <cell r="D394" t="str">
            <v>v</v>
          </cell>
        </row>
        <row r="395">
          <cell r="A395">
            <v>389</v>
          </cell>
          <cell r="B395" t="str">
            <v>èng nhßm</v>
          </cell>
          <cell r="C395" t="str">
            <v>ca</v>
          </cell>
          <cell r="D395">
            <v>2472</v>
          </cell>
        </row>
        <row r="396">
          <cell r="A396">
            <v>390</v>
          </cell>
          <cell r="B396" t="str">
            <v>Khoan tay</v>
          </cell>
          <cell r="C396" t="str">
            <v>ca</v>
          </cell>
          <cell r="D396">
            <v>37050</v>
          </cell>
        </row>
        <row r="397">
          <cell r="A397">
            <v>391</v>
          </cell>
          <cell r="B397" t="str">
            <v>KÝch 100 tÊn</v>
          </cell>
          <cell r="C397" t="str">
            <v>ca</v>
          </cell>
          <cell r="D397">
            <v>42764</v>
          </cell>
        </row>
        <row r="398">
          <cell r="A398">
            <v>392</v>
          </cell>
          <cell r="B398" t="str">
            <v>KÝch th¸o mÉu</v>
          </cell>
          <cell r="C398" t="str">
            <v>ca</v>
          </cell>
          <cell r="D398">
            <v>30546</v>
          </cell>
        </row>
        <row r="399">
          <cell r="A399">
            <v>393</v>
          </cell>
          <cell r="B399" t="str">
            <v>KÝnh hiÓn vi</v>
          </cell>
          <cell r="C399" t="str">
            <v>ca</v>
          </cell>
          <cell r="D399">
            <v>10980</v>
          </cell>
        </row>
        <row r="400">
          <cell r="A400">
            <v>394</v>
          </cell>
          <cell r="B400" t="str">
            <v>Lß nung</v>
          </cell>
          <cell r="C400" t="str">
            <v>ca</v>
          </cell>
          <cell r="D400">
            <v>9548</v>
          </cell>
        </row>
        <row r="401">
          <cell r="A401">
            <v>395</v>
          </cell>
          <cell r="B401" t="str">
            <v>M¸y ®µm tho¹i</v>
          </cell>
          <cell r="C401" t="str">
            <v>ca</v>
          </cell>
          <cell r="D401">
            <v>5875</v>
          </cell>
        </row>
        <row r="402">
          <cell r="A402">
            <v>396</v>
          </cell>
          <cell r="B402" t="str">
            <v>M¸y ®Çm</v>
          </cell>
          <cell r="C402" t="str">
            <v>ca</v>
          </cell>
          <cell r="D402">
            <v>6405</v>
          </cell>
        </row>
        <row r="403">
          <cell r="A403">
            <v>397</v>
          </cell>
          <cell r="B403" t="str">
            <v>M¸y ®o giã</v>
          </cell>
          <cell r="C403" t="str">
            <v>ca</v>
          </cell>
          <cell r="D403">
            <v>10080</v>
          </cell>
        </row>
        <row r="404">
          <cell r="A404">
            <v>398</v>
          </cell>
          <cell r="B404" t="str">
            <v>M¸y ®o PH</v>
          </cell>
          <cell r="C404" t="str">
            <v>ca</v>
          </cell>
          <cell r="D404">
            <v>4575</v>
          </cell>
        </row>
        <row r="405">
          <cell r="A405">
            <v>399</v>
          </cell>
          <cell r="B405" t="str">
            <v>M¸y ®o sãng</v>
          </cell>
          <cell r="C405" t="str">
            <v>ca</v>
          </cell>
          <cell r="D405">
            <v>92400</v>
          </cell>
        </row>
        <row r="406">
          <cell r="A406">
            <v>400</v>
          </cell>
          <cell r="B406" t="str">
            <v>M¸y ®Þa chÊn 12 m¹ch</v>
          </cell>
          <cell r="C406" t="str">
            <v>ca</v>
          </cell>
          <cell r="D406">
            <v>258000</v>
          </cell>
        </row>
        <row r="407">
          <cell r="A407">
            <v>401</v>
          </cell>
          <cell r="B407" t="str">
            <v>M¸y ®Þa chÊn ES - 125</v>
          </cell>
          <cell r="C407" t="str">
            <v>ca</v>
          </cell>
          <cell r="D407">
            <v>86000</v>
          </cell>
        </row>
        <row r="408">
          <cell r="A408">
            <v>402</v>
          </cell>
          <cell r="B408" t="str">
            <v>M¸y ¶nh</v>
          </cell>
          <cell r="C408" t="str">
            <v>ca</v>
          </cell>
          <cell r="D408">
            <v>5640</v>
          </cell>
        </row>
        <row r="409">
          <cell r="A409">
            <v>403</v>
          </cell>
          <cell r="B409" t="str">
            <v>M¸y b¬m d100</v>
          </cell>
          <cell r="C409" t="str">
            <v>ca</v>
          </cell>
          <cell r="D409">
            <v>76300</v>
          </cell>
        </row>
        <row r="410">
          <cell r="A410">
            <v>404</v>
          </cell>
          <cell r="B410" t="str">
            <v>M¸y b¬m n­íc</v>
          </cell>
          <cell r="C410" t="str">
            <v>ca</v>
          </cell>
          <cell r="D410">
            <v>76300</v>
          </cell>
        </row>
        <row r="411">
          <cell r="A411">
            <v>405</v>
          </cell>
          <cell r="B411" t="str">
            <v>M¸y b¬m 250/50</v>
          </cell>
          <cell r="C411" t="str">
            <v>ca</v>
          </cell>
          <cell r="D411">
            <v>76300</v>
          </cell>
        </row>
        <row r="412">
          <cell r="A412">
            <v>406</v>
          </cell>
          <cell r="B412" t="str">
            <v>M¸y b¬m d48</v>
          </cell>
          <cell r="C412" t="str">
            <v>ca</v>
          </cell>
          <cell r="D412">
            <v>1830</v>
          </cell>
        </row>
        <row r="413">
          <cell r="A413">
            <v>407</v>
          </cell>
          <cell r="B413" t="str">
            <v>M¸y b¬m n­íc 7.5 KW</v>
          </cell>
          <cell r="C413" t="str">
            <v>ca</v>
          </cell>
          <cell r="D413">
            <v>10280</v>
          </cell>
        </row>
        <row r="414">
          <cell r="A414">
            <v>408</v>
          </cell>
          <cell r="B414" t="str">
            <v>M¸y b¬m n­íc 460W</v>
          </cell>
          <cell r="C414" t="str">
            <v>ca</v>
          </cell>
          <cell r="D414">
            <v>1830</v>
          </cell>
        </row>
        <row r="415">
          <cell r="A415">
            <v>409</v>
          </cell>
          <cell r="B415" t="str">
            <v>M¸y bé ®µm</v>
          </cell>
          <cell r="C415" t="str">
            <v>ca</v>
          </cell>
          <cell r="D415">
            <v>5875</v>
          </cell>
        </row>
        <row r="416">
          <cell r="A416">
            <v>410</v>
          </cell>
          <cell r="B416" t="str">
            <v>M¸y biÕn thÕ hµn 7,5KW</v>
          </cell>
          <cell r="C416" t="str">
            <v>ca</v>
          </cell>
          <cell r="D416">
            <v>9443</v>
          </cell>
        </row>
        <row r="417">
          <cell r="A417">
            <v>411</v>
          </cell>
          <cell r="B417" t="str">
            <v>M¸y biÕn thÕ th¾p s¸ng</v>
          </cell>
          <cell r="C417" t="str">
            <v>ca</v>
          </cell>
          <cell r="D417">
            <v>9443</v>
          </cell>
        </row>
        <row r="418">
          <cell r="A418">
            <v>412</v>
          </cell>
          <cell r="B418" t="str">
            <v>M¸y c­a ®¸ vµ mµi ®¸</v>
          </cell>
          <cell r="C418" t="str">
            <v>ca</v>
          </cell>
          <cell r="D418">
            <v>12200</v>
          </cell>
        </row>
        <row r="419">
          <cell r="A419">
            <v>413</v>
          </cell>
          <cell r="B419" t="str">
            <v>M¸y c¾t</v>
          </cell>
          <cell r="C419" t="str">
            <v>ca</v>
          </cell>
          <cell r="D419">
            <v>1647</v>
          </cell>
        </row>
        <row r="420">
          <cell r="A420">
            <v>414</v>
          </cell>
          <cell r="B420" t="str">
            <v>M¸y c¾t ba trôc</v>
          </cell>
          <cell r="C420" t="str">
            <v>ca</v>
          </cell>
          <cell r="D420">
            <v>328250</v>
          </cell>
        </row>
        <row r="421">
          <cell r="A421">
            <v>415</v>
          </cell>
          <cell r="B421" t="str">
            <v>M¸y c¾t mÉu lín (30x30)cm</v>
          </cell>
          <cell r="C421" t="str">
            <v>ca</v>
          </cell>
          <cell r="D421">
            <v>10980</v>
          </cell>
        </row>
        <row r="422">
          <cell r="A422">
            <v>416</v>
          </cell>
          <cell r="B422" t="str">
            <v>M¸y c¾t n­íc</v>
          </cell>
          <cell r="C422" t="str">
            <v>ca</v>
          </cell>
          <cell r="D422" t="str">
            <v>v</v>
          </cell>
        </row>
        <row r="423">
          <cell r="A423">
            <v>417</v>
          </cell>
          <cell r="B423" t="str">
            <v>M¸y c¾t nhá</v>
          </cell>
          <cell r="C423" t="str">
            <v>ca</v>
          </cell>
          <cell r="D423" t="str">
            <v>v</v>
          </cell>
        </row>
        <row r="424">
          <cell r="A424">
            <v>418</v>
          </cell>
          <cell r="B424" t="str">
            <v>M¸y c¾t øng biÕn</v>
          </cell>
          <cell r="C424" t="str">
            <v>ca</v>
          </cell>
          <cell r="D424">
            <v>109800</v>
          </cell>
        </row>
        <row r="425">
          <cell r="A425">
            <v>419</v>
          </cell>
          <cell r="B425" t="str">
            <v>M¸y caragrang (lµm thÝ nghiÖm ch¶y)</v>
          </cell>
          <cell r="C425" t="str">
            <v>ca</v>
          </cell>
          <cell r="D425">
            <v>4117</v>
          </cell>
        </row>
        <row r="426">
          <cell r="A426">
            <v>420</v>
          </cell>
          <cell r="B426" t="str">
            <v>M¸y ch­ng cÊt n­íc</v>
          </cell>
          <cell r="C426" t="str">
            <v>ca</v>
          </cell>
          <cell r="D426">
            <v>3978</v>
          </cell>
        </row>
        <row r="427">
          <cell r="A427">
            <v>421</v>
          </cell>
          <cell r="B427" t="str">
            <v>M¸y Ðp Litvinop</v>
          </cell>
          <cell r="C427" t="str">
            <v>ca</v>
          </cell>
          <cell r="D427">
            <v>16470</v>
          </cell>
        </row>
        <row r="428">
          <cell r="A428">
            <v>422</v>
          </cell>
          <cell r="B428" t="str">
            <v>M¸y Ðp mÉu ®¸</v>
          </cell>
          <cell r="C428" t="str">
            <v>ca</v>
          </cell>
          <cell r="D428">
            <v>100650</v>
          </cell>
        </row>
        <row r="429">
          <cell r="A429">
            <v>423</v>
          </cell>
          <cell r="B429" t="str">
            <v>M¸y Ên GA hoÆc t­¬ng tù</v>
          </cell>
          <cell r="C429" t="str">
            <v>ca</v>
          </cell>
          <cell r="D429">
            <v>243667</v>
          </cell>
        </row>
        <row r="430">
          <cell r="A430">
            <v>424</v>
          </cell>
          <cell r="B430" t="str">
            <v>M¸y håi ©m</v>
          </cell>
          <cell r="C430" t="str">
            <v>ca</v>
          </cell>
          <cell r="D430">
            <v>32250</v>
          </cell>
        </row>
        <row r="431">
          <cell r="A431">
            <v>425</v>
          </cell>
          <cell r="B431" t="str">
            <v>M¸y hót ch©n kh«ng</v>
          </cell>
          <cell r="C431" t="str">
            <v>ca</v>
          </cell>
          <cell r="D431">
            <v>7161</v>
          </cell>
        </row>
        <row r="432">
          <cell r="A432">
            <v>426</v>
          </cell>
          <cell r="B432" t="str">
            <v>M¸y khoan</v>
          </cell>
          <cell r="C432" t="str">
            <v>ca</v>
          </cell>
          <cell r="D432" t="str">
            <v>v</v>
          </cell>
        </row>
        <row r="433">
          <cell r="A433">
            <v>427</v>
          </cell>
          <cell r="B433" t="str">
            <v>M¸y khoan F-60L hoÆc B-40L</v>
          </cell>
          <cell r="C433" t="str">
            <v>ca</v>
          </cell>
          <cell r="D433">
            <v>790969</v>
          </cell>
        </row>
        <row r="434">
          <cell r="A434">
            <v>428</v>
          </cell>
          <cell r="B434" t="str">
            <v>M¸y khoan mÉu ®¸</v>
          </cell>
          <cell r="C434" t="str">
            <v>ca</v>
          </cell>
          <cell r="D434">
            <v>33855</v>
          </cell>
        </row>
        <row r="435">
          <cell r="A435">
            <v>429</v>
          </cell>
          <cell r="B435" t="str">
            <v>M¸y khoan Ykb - 25</v>
          </cell>
          <cell r="C435" t="str">
            <v>ca</v>
          </cell>
          <cell r="D435">
            <v>21500</v>
          </cell>
        </row>
        <row r="436">
          <cell r="A436">
            <v>430</v>
          </cell>
          <cell r="B436" t="str">
            <v>M¸y khoan CBY-150-3ub</v>
          </cell>
          <cell r="C436" t="str">
            <v>ca</v>
          </cell>
          <cell r="D436">
            <v>400951</v>
          </cell>
        </row>
        <row r="437">
          <cell r="A437">
            <v>431</v>
          </cell>
          <cell r="B437" t="str">
            <v>M¸y khoan Ykb 50 m hoÆc lo¹i t­¬ng tù</v>
          </cell>
          <cell r="C437" t="str">
            <v>ca</v>
          </cell>
          <cell r="D437" t="str">
            <v>v</v>
          </cell>
        </row>
        <row r="438">
          <cell r="A438">
            <v>432</v>
          </cell>
          <cell r="B438" t="str">
            <v>M¸y kinh vÜ theo 020</v>
          </cell>
          <cell r="C438" t="str">
            <v>ca</v>
          </cell>
          <cell r="D438">
            <v>27467</v>
          </cell>
        </row>
        <row r="439">
          <cell r="A439">
            <v>433</v>
          </cell>
          <cell r="B439" t="str">
            <v>M¸y l­u tèc BMM</v>
          </cell>
          <cell r="C439" t="str">
            <v>ca</v>
          </cell>
          <cell r="D439">
            <v>10080</v>
          </cell>
        </row>
        <row r="440">
          <cell r="A440">
            <v>434</v>
          </cell>
          <cell r="B440" t="str">
            <v>M¸y l­u tèc s«ng</v>
          </cell>
          <cell r="C440" t="str">
            <v>ca</v>
          </cell>
          <cell r="D440">
            <v>25200</v>
          </cell>
        </row>
        <row r="441">
          <cell r="A441">
            <v>435</v>
          </cell>
          <cell r="B441" t="str">
            <v>M¸y mµi ®¸</v>
          </cell>
          <cell r="C441" t="str">
            <v>ca</v>
          </cell>
          <cell r="D441">
            <v>12200</v>
          </cell>
        </row>
        <row r="442">
          <cell r="A442">
            <v>436</v>
          </cell>
          <cell r="B442" t="str">
            <v>M¸y MF-2-100</v>
          </cell>
          <cell r="C442" t="str">
            <v>ca</v>
          </cell>
          <cell r="D442">
            <v>32250</v>
          </cell>
        </row>
        <row r="443">
          <cell r="A443">
            <v>437</v>
          </cell>
          <cell r="B443" t="str">
            <v>M¸y nÐn</v>
          </cell>
          <cell r="C443" t="str">
            <v>ca</v>
          </cell>
          <cell r="D443">
            <v>10980</v>
          </cell>
        </row>
        <row r="444">
          <cell r="A444">
            <v>438</v>
          </cell>
          <cell r="B444" t="str">
            <v>M¸y nÐn mét trôc</v>
          </cell>
          <cell r="C444" t="str">
            <v>ca</v>
          </cell>
          <cell r="D444">
            <v>10980</v>
          </cell>
        </row>
        <row r="445">
          <cell r="A445">
            <v>439</v>
          </cell>
          <cell r="B445" t="str">
            <v>M¸y nÐn khÝ 600m3/h</v>
          </cell>
          <cell r="C445" t="str">
            <v>ca</v>
          </cell>
          <cell r="D445">
            <v>131387</v>
          </cell>
        </row>
        <row r="446">
          <cell r="A446">
            <v>440</v>
          </cell>
          <cell r="B446" t="str">
            <v>M¸y nÐn khÝ DK9 (600m3/h)</v>
          </cell>
          <cell r="C446" t="str">
            <v>ca</v>
          </cell>
          <cell r="D446">
            <v>131387</v>
          </cell>
        </row>
        <row r="447">
          <cell r="A447">
            <v>441</v>
          </cell>
          <cell r="B447" t="str">
            <v>M¸y nÐn khÝ B10 (1200m3/h)</v>
          </cell>
          <cell r="C447" t="str">
            <v>ca</v>
          </cell>
          <cell r="D447">
            <v>383236</v>
          </cell>
        </row>
        <row r="448">
          <cell r="A448">
            <v>442</v>
          </cell>
          <cell r="B448" t="str">
            <v>M¸y so mµu ngän löa</v>
          </cell>
          <cell r="C448" t="str">
            <v>ca</v>
          </cell>
          <cell r="D448">
            <v>25620</v>
          </cell>
        </row>
        <row r="449">
          <cell r="A449">
            <v>443</v>
          </cell>
          <cell r="B449" t="str">
            <v>M¸y so mµu quang ®iÖn</v>
          </cell>
          <cell r="C449" t="str">
            <v>ca</v>
          </cell>
          <cell r="D449">
            <v>67100</v>
          </cell>
        </row>
        <row r="450">
          <cell r="A450">
            <v>444</v>
          </cell>
          <cell r="B450" t="str">
            <v>M¸y thÊm</v>
          </cell>
          <cell r="C450" t="str">
            <v>ca</v>
          </cell>
          <cell r="D450" t="str">
            <v>v</v>
          </cell>
        </row>
        <row r="451">
          <cell r="A451">
            <v>445</v>
          </cell>
          <cell r="B451" t="str">
            <v>M¸y theo 010</v>
          </cell>
          <cell r="C451" t="str">
            <v>ca</v>
          </cell>
          <cell r="D451">
            <v>41200</v>
          </cell>
        </row>
        <row r="452">
          <cell r="A452">
            <v>446</v>
          </cell>
          <cell r="B452" t="str">
            <v>M¸y thñy b×nh NI 030</v>
          </cell>
          <cell r="C452" t="str">
            <v>ca</v>
          </cell>
          <cell r="D452">
            <v>18883</v>
          </cell>
        </row>
        <row r="453">
          <cell r="A453">
            <v>447</v>
          </cell>
          <cell r="B453" t="str">
            <v>M¸y thñy chuÈn NI 030</v>
          </cell>
          <cell r="C453" t="str">
            <v>ca</v>
          </cell>
          <cell r="D453">
            <v>18883</v>
          </cell>
        </row>
        <row r="454">
          <cell r="A454">
            <v>448</v>
          </cell>
          <cell r="B454" t="str">
            <v>M¸y trén ®Êt</v>
          </cell>
          <cell r="C454" t="str">
            <v>ca</v>
          </cell>
          <cell r="D454">
            <v>5490</v>
          </cell>
        </row>
        <row r="455">
          <cell r="A455">
            <v>449</v>
          </cell>
          <cell r="B455" t="str">
            <v>M¸y UJ-18</v>
          </cell>
          <cell r="C455" t="str">
            <v>ca</v>
          </cell>
          <cell r="D455">
            <v>32250</v>
          </cell>
        </row>
        <row r="456">
          <cell r="A456">
            <v>450</v>
          </cell>
          <cell r="B456" t="str">
            <v>M¸y vµ mia bala</v>
          </cell>
          <cell r="C456" t="str">
            <v>ca</v>
          </cell>
          <cell r="D456">
            <v>2006</v>
          </cell>
        </row>
        <row r="457">
          <cell r="A457">
            <v>451</v>
          </cell>
          <cell r="B457" t="str">
            <v>M¸y x¸c ®Þnh hÖ sè thÊm</v>
          </cell>
          <cell r="C457" t="str">
            <v>ca</v>
          </cell>
          <cell r="D457">
            <v>43920</v>
          </cell>
        </row>
        <row r="458">
          <cell r="A458">
            <v>452</v>
          </cell>
          <cell r="B458" t="str">
            <v>M¸y x¸c ®Þnh m«®un</v>
          </cell>
          <cell r="C458" t="str">
            <v>ca</v>
          </cell>
          <cell r="D458">
            <v>18300</v>
          </cell>
        </row>
        <row r="459">
          <cell r="A459">
            <v>453</v>
          </cell>
          <cell r="B459" t="str">
            <v>M¸y xuyªn ®éng RA - 50 hoÆc t­¬ng tù</v>
          </cell>
          <cell r="C459" t="str">
            <v>ca</v>
          </cell>
          <cell r="D459">
            <v>43000</v>
          </cell>
        </row>
        <row r="460">
          <cell r="A460">
            <v>454</v>
          </cell>
          <cell r="B460" t="str">
            <v>M¸y xuyªn tÜnh Gouda hoÆc t­¬ng tù</v>
          </cell>
          <cell r="C460" t="str">
            <v>ca</v>
          </cell>
          <cell r="D460">
            <v>376250</v>
          </cell>
        </row>
        <row r="461">
          <cell r="A461">
            <v>455</v>
          </cell>
          <cell r="B461" t="str">
            <v>NI 004</v>
          </cell>
          <cell r="C461" t="str">
            <v>ca</v>
          </cell>
          <cell r="D461" t="str">
            <v>v</v>
          </cell>
        </row>
        <row r="462">
          <cell r="A462">
            <v>456</v>
          </cell>
          <cell r="B462" t="str">
            <v>NI 030</v>
          </cell>
          <cell r="C462" t="str">
            <v>ca</v>
          </cell>
          <cell r="D462">
            <v>18883</v>
          </cell>
        </row>
        <row r="463">
          <cell r="A463">
            <v>457</v>
          </cell>
          <cell r="B463" t="str">
            <v>Qu¹t giã CB-5M</v>
          </cell>
          <cell r="C463" t="str">
            <v>ca</v>
          </cell>
          <cell r="D463">
            <v>10286</v>
          </cell>
        </row>
        <row r="464">
          <cell r="A464">
            <v>458</v>
          </cell>
          <cell r="B464" t="str">
            <v>Tæ hîp m¸y khoan vµ b¬m</v>
          </cell>
          <cell r="C464" t="str">
            <v>ca</v>
          </cell>
          <cell r="D464">
            <v>477251</v>
          </cell>
        </row>
        <row r="465">
          <cell r="A465">
            <v>459</v>
          </cell>
          <cell r="B465" t="str">
            <v>Têi th¶ m¸y</v>
          </cell>
          <cell r="C465" t="str">
            <v>ca</v>
          </cell>
          <cell r="D465">
            <v>17588</v>
          </cell>
        </row>
        <row r="466">
          <cell r="A466">
            <v>460</v>
          </cell>
          <cell r="B466" t="str">
            <v>Têi th¶ neo 5 tÊn</v>
          </cell>
          <cell r="C466" t="str">
            <v>ca</v>
          </cell>
          <cell r="D466">
            <v>34203</v>
          </cell>
        </row>
        <row r="467">
          <cell r="A467">
            <v>461</v>
          </cell>
          <cell r="B467" t="str">
            <v>Theo 010</v>
          </cell>
          <cell r="C467" t="str">
            <v>ca</v>
          </cell>
          <cell r="D467">
            <v>41200</v>
          </cell>
        </row>
        <row r="468">
          <cell r="A468">
            <v>462</v>
          </cell>
          <cell r="B468" t="str">
            <v>Theo 020</v>
          </cell>
          <cell r="C468" t="str">
            <v>ca</v>
          </cell>
          <cell r="D468">
            <v>27467</v>
          </cell>
        </row>
        <row r="469">
          <cell r="A469">
            <v>463</v>
          </cell>
          <cell r="B469" t="str">
            <v>Thïng trôc 0,5m3</v>
          </cell>
          <cell r="C469" t="str">
            <v>ca</v>
          </cell>
          <cell r="D469">
            <v>500</v>
          </cell>
        </row>
        <row r="470">
          <cell r="A470">
            <v>464</v>
          </cell>
          <cell r="B470" t="str">
            <v>ThuyÒn 5 tÊn</v>
          </cell>
          <cell r="C470" t="str">
            <v>ca</v>
          </cell>
          <cell r="D470">
            <v>48484</v>
          </cell>
        </row>
        <row r="471">
          <cell r="A471">
            <v>465</v>
          </cell>
          <cell r="B471" t="str">
            <v>ThuyÒn gç 5 tÊn</v>
          </cell>
          <cell r="C471" t="str">
            <v>ca</v>
          </cell>
          <cell r="D471">
            <v>48484</v>
          </cell>
        </row>
        <row r="472">
          <cell r="A472">
            <v>466</v>
          </cell>
          <cell r="B472" t="str">
            <v>Tñ hót ®éc</v>
          </cell>
          <cell r="C472" t="str">
            <v>ca</v>
          </cell>
          <cell r="D472">
            <v>7320</v>
          </cell>
        </row>
        <row r="473">
          <cell r="A473">
            <v>467</v>
          </cell>
          <cell r="B473" t="str">
            <v>Tñ sÊy</v>
          </cell>
          <cell r="C473" t="str">
            <v>ca</v>
          </cell>
          <cell r="D473">
            <v>9150</v>
          </cell>
        </row>
        <row r="474">
          <cell r="A474">
            <v>468</v>
          </cell>
          <cell r="B474" t="str">
            <v>Tñ sÊy 2KW</v>
          </cell>
          <cell r="C474" t="str">
            <v>ca</v>
          </cell>
          <cell r="D474">
            <v>9150</v>
          </cell>
        </row>
        <row r="475">
          <cell r="A475">
            <v>469</v>
          </cell>
          <cell r="B475" t="str">
            <v>TRIOSX - 12</v>
          </cell>
          <cell r="C475" t="str">
            <v>ca</v>
          </cell>
          <cell r="D475">
            <v>258000</v>
          </cell>
        </row>
        <row r="476">
          <cell r="A476">
            <v>470</v>
          </cell>
          <cell r="B476" t="str">
            <v>Xuång m¸y 30cv</v>
          </cell>
          <cell r="C476" t="str">
            <v>ca</v>
          </cell>
          <cell r="D476">
            <v>38144</v>
          </cell>
        </row>
        <row r="477">
          <cell r="A477">
            <v>471</v>
          </cell>
          <cell r="B477" t="str">
            <v>M¸y CBR (Anh hoÆc Ph¸p)</v>
          </cell>
          <cell r="C477" t="str">
            <v>ca</v>
          </cell>
          <cell r="D477">
            <v>91375</v>
          </cell>
        </row>
        <row r="478">
          <cell r="A478">
            <v>472</v>
          </cell>
          <cell r="B478" t="str">
            <v>M¸y ph¸t ®iÖn 2,5-3,0KW</v>
          </cell>
          <cell r="C478" t="str">
            <v>ca</v>
          </cell>
          <cell r="D478">
            <v>8226</v>
          </cell>
        </row>
        <row r="479">
          <cell r="A479">
            <v>473</v>
          </cell>
          <cell r="B479" t="str">
            <v>C©n kü thuËt</v>
          </cell>
          <cell r="C479" t="str">
            <v>ca</v>
          </cell>
          <cell r="D479">
            <v>5125</v>
          </cell>
        </row>
        <row r="480">
          <cell r="A480">
            <v>474</v>
          </cell>
          <cell r="B480" t="str">
            <v>KÝch thñy lùc 50 tÊn</v>
          </cell>
          <cell r="C480" t="str">
            <v>ca</v>
          </cell>
          <cell r="D480">
            <v>30546</v>
          </cell>
        </row>
        <row r="481">
          <cell r="A481">
            <v>475</v>
          </cell>
          <cell r="B481" t="str">
            <v>M¸y ®Þa chÊn TRIOSX - 24</v>
          </cell>
          <cell r="C481" t="str">
            <v>ca</v>
          </cell>
          <cell r="D481">
            <v>301000</v>
          </cell>
        </row>
        <row r="482">
          <cell r="A482">
            <v>476</v>
          </cell>
          <cell r="B482" t="str">
            <v>¤t« vËn chuyÓn (néi tuyÕn)</v>
          </cell>
          <cell r="C482" t="str">
            <v>ca</v>
          </cell>
          <cell r="D482">
            <v>161496</v>
          </cell>
        </row>
        <row r="483">
          <cell r="A483">
            <v>477</v>
          </cell>
          <cell r="B483" t="str">
            <v>¤t« t¶i tiªu chuÈn cã chÊt t¶i</v>
          </cell>
          <cell r="C483" t="str">
            <v>ca</v>
          </cell>
          <cell r="D483">
            <v>375750</v>
          </cell>
        </row>
        <row r="484">
          <cell r="A484">
            <v>478</v>
          </cell>
          <cell r="B484" t="str">
            <v>Theo 02N</v>
          </cell>
          <cell r="C484" t="str">
            <v>ca</v>
          </cell>
          <cell r="D484" t="str">
            <v>v</v>
          </cell>
        </row>
        <row r="485">
          <cell r="A485">
            <v>479</v>
          </cell>
          <cell r="B485" t="str">
            <v>ThuyÒn 7 tÊn</v>
          </cell>
          <cell r="C485" t="str">
            <v>ca</v>
          </cell>
          <cell r="D485">
            <v>66019</v>
          </cell>
        </row>
        <row r="486">
          <cell r="A486">
            <v>480</v>
          </cell>
          <cell r="B486" t="str">
            <v>WILD-T3</v>
          </cell>
          <cell r="C486" t="str">
            <v>ca</v>
          </cell>
          <cell r="D486">
            <v>41200</v>
          </cell>
        </row>
        <row r="487">
          <cell r="A487">
            <v>481</v>
          </cell>
          <cell r="B487" t="str">
            <v>M¸y khoan (dïng trong TN SPT)</v>
          </cell>
          <cell r="C487" t="str">
            <v>ca</v>
          </cell>
          <cell r="D487">
            <v>400951</v>
          </cell>
        </row>
        <row r="488">
          <cell r="A488">
            <v>482</v>
          </cell>
          <cell r="B488" t="str">
            <v>¤t« t¶i 12T</v>
          </cell>
          <cell r="C488" t="str">
            <v>ca</v>
          </cell>
          <cell r="D488">
            <v>363043</v>
          </cell>
        </row>
      </sheetData>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C"/>
      <sheetName val="TVLIEU"/>
      <sheetName val="PTDG"/>
      <sheetName val="DTCT"/>
      <sheetName val="DS cau"/>
      <sheetName val="tong hop"/>
      <sheetName val="phan tich DG"/>
      <sheetName val="gia vat lieu"/>
      <sheetName val="gia xe may"/>
      <sheetName val="gia nhan cong"/>
      <sheetName val="XL4Test5"/>
      <sheetName val="DANH SACH"/>
      <sheetName val="Sheet1"/>
      <sheetName val="Sheet3"/>
      <sheetName val="00000000"/>
      <sheetName val="10000000"/>
      <sheetName val="PHAN TICH VAT TU NGANG"/>
      <sheetName val="BANG DU TOAN"/>
      <sheetName val="BANG DU TOAN DRC"/>
      <sheetName val="DIEN GIAI TIEN LUONG"/>
      <sheetName val="TONG HOP KINH PHI"/>
      <sheetName val="CHIET TINH DON GIA"/>
      <sheetName val="PHAN TICH KHOI LUONG"/>
      <sheetName val="TH VAT TU"/>
      <sheetName val="VC OTO"/>
      <sheetName val="VC BO"/>
      <sheetName val="PHAN TICH VAT TU"/>
      <sheetName val="PHAN TICH VAT TU THEO NHOM"/>
      <sheetName val="TONG HOP NHAN CONG"/>
      <sheetName val="TONG HOP CA MAY"/>
      <sheetName val="DON GIA TONG HOP"/>
      <sheetName val="DIEN GIAI CPSX"/>
      <sheetName val="BANG GIA DU TOAN THUY LOI"/>
      <sheetName val="DON GIA TONG HOP THUY LOI"/>
      <sheetName val="BANG GIA DAU THAU"/>
      <sheetName val="DIEN GIAI TIEN LUONG DRC"/>
      <sheetName val="BANG GIA DEN CHAN CT"/>
      <sheetName val="BANG BU VAN CHUYEN"/>
      <sheetName val="CHI PHI CA MAY"/>
      <sheetName val="CHI PHI NHAN CONG"/>
      <sheetName val="PHAN TICH DGCT"/>
      <sheetName val="PHAN TICH DGCT TP"/>
      <sheetName val="GT"/>
      <sheetName val="DGTHDC"/>
      <sheetName val="GM"/>
      <sheetName val="GVL"/>
      <sheetName val="GNC"/>
      <sheetName val="DKTT"/>
      <sheetName val="CTPTTC"/>
      <sheetName val="NC"/>
      <sheetName val="DIEN GIAI KL"/>
      <sheetName val="KLTHEP"/>
      <sheetName val="KL DUONG GOM"/>
      <sheetName val="Sheet19"/>
      <sheetName val="TGTHUC HIEN"/>
      <sheetName val="KLLK THUC HIEN"/>
      <sheetName val="GTNTTTD1"/>
      <sheetName val="DGTHT"/>
      <sheetName val="PTCT MUONG"/>
      <sheetName val="DGTH MUONG"/>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XXXXXXXX"/>
      <sheetName val="PHAN TICH`VAT TU"/>
      <sheetName val="THKP"/>
      <sheetName val="Sheet5_x0000__x0008__x0006__x0008__x0003_ဠ_x0000_蜰Ư༢_x0000_螸Ư༢_x0000_蠼Ư༢_x0000_裀Ư༢_x0000_襄Ư"/>
      <sheetName val="TTTram"/>
      <sheetName val="Tai khoan"/>
      <sheetName val="GVT"/>
      <sheetName val="ctTBA"/>
      <sheetName val="DO AM DT"/>
      <sheetName val="Dot31"/>
      <sheetName val="Dot32"/>
      <sheetName val="Dot33"/>
      <sheetName val="Dot34"/>
      <sheetName val="Dot35"/>
      <sheetName val="Dot26"/>
      <sheetName val="Dot27"/>
      <sheetName val="Dot28"/>
      <sheetName val="Dot29"/>
      <sheetName val="Dot30"/>
      <sheetName val="Sheet2"/>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ien An T11"/>
      <sheetName val="DNPD-QL"/>
      <sheetName val="Bang luong"/>
      <sheetName val="Bang CC"/>
      <sheetName val=" Luong nghien "/>
      <sheetName val="QT-LN"/>
      <sheetName val="Giantiep"/>
      <sheetName val="Phuc vu"/>
      <sheetName val="May Phat"/>
      <sheetName val="1813"/>
      <sheetName val="MTO REV.2(ARMOR)"/>
      <sheetName val="Tongke"/>
      <sheetName val="VL,NC"/>
      <sheetName val="BANG DU TGAN DRC"/>
      <sheetName val="VC B_x000f_"/>
      <sheetName val="PHAN DICH VAT TU"/>
      <sheetName val="DIEL GIAI KL"/>
      <sheetName val="KLDK THUC HIEN"/>
      <sheetName val="Shaet30"/>
      <sheetName val="Sheet#2"/>
      <sheetName val="Qheet36"/>
      <sheetName val="BO"/>
      <sheetName val="Thuc thanh"/>
      <sheetName val="Sheet5"/>
      <sheetName val="giathanh1"/>
      <sheetName val="Sheet5_x0000__x0008__x0006__x0008__x0003_ဠ_x0000_蜰Ư༢_x0000_螸Ư༢_x0000_蠼Ư༢_x0000_⋀_x000f_쀀꾈∁_x000f_"/>
      <sheetName val="?_x0000_?U?_x0000_?U?_x0000_?U?_x0000_?U?_x0000_?U?_x0000_?U?_x0000__x0000__x0000__x0000__x0000__x0000_"/>
      <sheetName val="Sheet5_x0000__x0008__x0006__x0008__x0003_?_x0000_?U?_x0000_?U?_x0000_?U?_x0000_?U?_x0000_?U"/>
      <sheetName val="Sheet5_x0000__x0008__x0006__x0008__x0003_?_x0000_?U?_x0000_?U?_x0000_?U?_x0000_?_x000f_???_x000f_"/>
      <sheetName val="TONG HOP K©N© 2ÈI"/>
      <sheetName val="QTDG"/>
      <sheetName val="gia xe _x0000_ay"/>
      <sheetName val="Sheet5_x0000__x0008__x0006__x0008__x0003_ဠ 蜰Ư༢_x0000_螸Ư༢_x0000_蠼Ư༢_x0000_裀Ư༢_x0000_襄Ư"/>
      <sheetName val="DTCT-TB"/>
      <sheetName val="Luong T1- 03"/>
      <sheetName val="Luong T2- 03"/>
      <sheetName val="Luong T3- 03"/>
      <sheetName val="TONG KE DZ 0.4 KV"/>
      <sheetName val="Bia TQT"/>
      <sheetName val="TONGSBU"/>
      <sheetName val="TT04"/>
      <sheetName val="TL rieng"/>
      <sheetName val="?"/>
      <sheetName val="Sheet5?_x0008__x0006__x0008__x0003_ဠ?蜰Ư༢?螸Ư༢?蠼Ư༢?裀Ư༢?襄Ư"/>
      <sheetName val="Sheet5?_x0008__x0006__x0008__x0003_ဠ?蜰Ư༢?螸Ư༢?蠼Ư༢?⋀_x000f_쀀꾈∁_x000f_"/>
      <sheetName val="???U???U???U???U???U???U???????"/>
      <sheetName val="Sheet5?_x0008__x0006__x0008__x0003_???U???U???U???U???U"/>
      <sheetName val="Sheet5?_x0008__x0006__x0008__x0003_???U???U???U???_x000f_???_x000f_"/>
      <sheetName val="???U???U???U???U???U???U??"/>
      <sheetName val="Gia KS"/>
      <sheetName val="Sheet5?_x0008__x0006__x0008__x0003_ဠ 蜰Ư༢?螸Ư༢?蠼Ư༢?裀Ư༢?襄Ư"/>
      <sheetName val="ay (28-10-2005)_x0000__x0000_#2_Du toan nga"/>
      <sheetName val="BC11cau-QL15A-3"/>
      <sheetName val="gia xe ?ay"/>
      <sheetName val="CHIET TINH DGN GIA"/>
      <sheetName val="dtct cau"/>
      <sheetName val="? ?U?_x0000_?U?_x0000_?U?_x0000_?U?_x0000_?U?_x0000_?U?_x0000__x0000__x0000__x0000__x0000__x0000_"/>
      <sheetName val="Chi tiet1"/>
      <sheetName val="TONG KE"/>
      <sheetName val="Electrical Breakdown"/>
      <sheetName val="dg"/>
      <sheetName val="?_x0000_?Ý?_x0000_?Ý?_x0000_?Ý?_x0000_?Ý?_x0000_?Ý?_x0000_?Ý?_x0000__x0000__x0000__x0000__x0000__x0000_"/>
      <sheetName val="Sheet5_x0000__x0008__x0006__x0008__x0003_?_x0000_?Ý?_x0000_?Ý?_x0000_?Ý?_x0000_?Ý?_x0000_?Ý"/>
      <sheetName val="? ?U???U???U???U???U???U???????"/>
      <sheetName val="Sheet5_x0000__x0008__x0006__x0008__x0003_? ?U?_x0000_?U?_x0000_?U?_x0000_?U?_x0000_?U"/>
      <sheetName val="Sheet5?_x0008__x0006__x0008__x0003_? ?U???U???U???U???U"/>
      <sheetName val="? ?U???U???U???U???U???U??"/>
      <sheetName val="_"/>
      <sheetName val="Sheet5__x0008__x0006__x0008__x0003_ဠ_蜰Ư༢_螸Ư༢_蠼Ư༢_裀Ư༢_襄Ư"/>
      <sheetName val="Sheet5__x0008__x0006__x0008__x0003_ဠ_蜰Ư༢_螸Ư༢_蠼Ư༢_⋀_x000f_쀀꾈∁_x000f_"/>
      <sheetName val="___U___U___U___U___U___U_______"/>
      <sheetName val="Sheet5__x0008__x0006__x0008__x0003____U___U___U___U___U"/>
      <sheetName val="Sheet5__x0008__x0006__x0008__x0003____U___U___U____x000f_____x000f_"/>
      <sheetName val="___U___U___U___U___U___U__"/>
      <sheetName val="gia xe "/>
      <sheetName val="_ _U_"/>
      <sheetName val="Sheet5__x0008__x0006__x0008__x0003_ဠ 蜰Ư༢_螸Ư༢_蠼Ư༢_裀Ư༢_襄Ư"/>
      <sheetName val="gia xe _ay"/>
      <sheetName val="_ _U___U___U___U___U___U_______"/>
      <sheetName val="_ _U___U___U___U___U___U__"/>
      <sheetName val="Sheet5__x0008__x0006__x0008__x0003__ _U___U___U___U___U"/>
      <sheetName val="dtct cong"/>
      <sheetName val="PHAN TICH VAT T_x0015_ NGANG"/>
      <sheetName val="PHAN TACH VAT TU THEO NHOM"/>
      <sheetName val="TONG HOP NHAN CNNG"/>
      <sheetName val="DIEF GIAI CPSX"/>
      <sheetName val="BANG GIA DU UOAN THUY LOI"/>
      <sheetName val=" lam_x0000__x000e_2_Goi 1 (TT04)_x0000_ 2_goi 1 d"/>
      <sheetName val="DS_cau"/>
      <sheetName val="DANH_SACH"/>
      <sheetName val="tong_hop"/>
      <sheetName val="phan_tich_DG"/>
      <sheetName val="gia_vat_lieu"/>
      <sheetName val="gia_xe_may"/>
      <sheetName val="gia_nhan_cong"/>
      <sheetName val="PHAN_TICH_VAT_TU_NGANG"/>
      <sheetName val="BANG_DU_TOAN"/>
      <sheetName val="BANG_DU_TOAN_DRC"/>
      <sheetName val="DIEN_GIAI_TIEN_LUONG"/>
      <sheetName val="TONG_HOP_KINH_PHI"/>
      <sheetName val="CHIET_TINH_DON_GIA"/>
      <sheetName val="PHAN_TICH_KHOI_LUONG"/>
      <sheetName val="TH_VAT_TU"/>
      <sheetName val="VC_OTO"/>
      <sheetName val="VC_BO"/>
      <sheetName val="PHAN_TICH_VAT_TU"/>
      <sheetName val="PHAN_TICH_VAT_TU_THEO_NHOM"/>
      <sheetName val="TONG_HOP_NHAN_CONG"/>
      <sheetName val="TONG_HOP_CA_MAY"/>
      <sheetName val="DON_GIA_TONG_HOP"/>
      <sheetName val="DIEN_GIAI_CPSX"/>
      <sheetName val="BANG_GIA_DU_TOAN_THUY_LOI"/>
      <sheetName val="DON_GIA_TONG_HOP_THUY_LOI"/>
      <sheetName val="BANG_GIA_DAU_THAU"/>
      <sheetName val="DIEN_GIAI_TIEN_LUONG_DRC"/>
      <sheetName val="BANG_GIA_DEN_CHAN_CT"/>
      <sheetName val="BANG_BU_VAN_CHUYEN"/>
      <sheetName val="CHI_PHI_CA_MAY"/>
      <sheetName val="CHI_PHI_NHAN_CONG"/>
      <sheetName val="PHAN_TICH_DGCT"/>
      <sheetName val="PHAN_TICH_DGCT_TP"/>
      <sheetName val="Sheet5ဠ蜰Ư༢螸Ư༢蠼Ư༢裀Ư༢襄Ư༢览Ư༢"/>
      <sheetName val="DIEN_GIAI_KL"/>
      <sheetName val="KL_DUONG_GOM"/>
      <sheetName val="TGTHUC_HIEN"/>
      <sheetName val="KLLK_THUC_HIEN"/>
      <sheetName val="PTCT_MUONG"/>
      <sheetName val="DGTH_MUONG"/>
      <sheetName val="PHAN_TICH`VAT_TU"/>
      <sheetName val="Thuc_thanh"/>
      <sheetName val="Sheet5ဠ蜰Ư༢螸Ư༢蠼Ư༢裀Ư༢襄Ư"/>
      <sheetName val="Tien_An_T11"/>
      <sheetName val="Bang_luong"/>
      <sheetName val="Bang_CC"/>
      <sheetName val="_Luong_nghien_"/>
      <sheetName val="Phuc_vu"/>
      <sheetName val="May_Phat"/>
      <sheetName val="PONG HOP KINH PHI"/>
      <sheetName val="PHAN TICH KHOI HUONG"/>
      <sheetName val="DON CIA TONG HOP"/>
      <sheetName val="'ia nhan cong"/>
      <sheetName val="ay (28-10-2005)??#2_Du toan nga"/>
      <sheetName val="DK-TT"/>
      <sheetName val="VL_NC"/>
      <sheetName val="PTVT (MAU)"/>
      <sheetName val="Thuc thanh_x0000_ס_x0000__x0000__x0000__x0000__x0000__x0000__x0000__x0000__x0009__x0000_忀ס_x0000__x0004__x0000__x0000__x0000__x0000__x0000_"/>
      <sheetName val="DO_AM_DT"/>
      <sheetName val="???Ý???Ý???Ý???Ý???Ý???Ý???????"/>
      <sheetName val="Sheet5?_x0008__x0006__x0008__x0003_???Ý???Ý???Ý???Ý???Ý"/>
      <sheetName val="Tong_ke"/>
      <sheetName val="? ?Ý?_x0000_?Ý?_x0000_?Ý?_x0000_?Ý?_x0000_?Ý?_x0000_?Ý?_x0000__x0000__x0000__x0000__x0000__x0000_"/>
      <sheetName val="KLLK THUC @IEN"/>
      <sheetName val="ay (28-10-2005)"/>
      <sheetName val="01 Bid Price summary"/>
      <sheetName val="Sheet5_x0000__x0008__x0006__x0008__x0003_?_x0000_?Ý?_x0000_?Ý?_x0000_?Ý?_x0000_?_x000f_???_x000f_"/>
      <sheetName val="Sheet5?_x0008__x0006__x0008__x0003_???Ý???Ý???Ý???_x000f_???_x000f_"/>
      <sheetName val="? ?Ý???Ý???Ý???Ý???Ý???Ý???????"/>
      <sheetName val="Thuc thanh?ס????????_x0009_?忀ס?_x0004_?????"/>
      <sheetName val="_ia nhan cong"/>
      <sheetName val="TH VAL TU"/>
      <sheetName val="BANG BU VAN CxUYEN"/>
      <sheetName val="CHI PHI CÁ!MAY"/>
      <sheetName val=" Luong nghiun "/>
      <sheetName val="Sheet5__x0008__x0006__x0008__x0003_?_?U?_?U?_?U?_?U?_?U"/>
      <sheetName val="Sheet5__x0008__x0006__x0008__x0003_?_?U?_?U?_?U?_?_x000f_???_x000f_"/>
      <sheetName val="Sheet5__x0008__x0006__x0008__x0003_? ?U?_?U?_?U?_?U?_?U"/>
      <sheetName val="_x0000__x0000__x0000__x0000__x0000__x0000__x0000__x0000__x0000__x0000__x0000_![BC11cau-QL15A-3.xl"/>
      <sheetName val="???????????![BC11cau-QL15A-3.xl"/>
      <sheetName val="BK QT BIEN LAI"/>
      <sheetName val="BK PHU LUC B"/>
      <sheetName val="Chart1"/>
      <sheetName val="BK PHU LUC B (2)"/>
      <sheetName val="BK PHU LUC B (3)"/>
      <sheetName val="BK PHU LUC B (4)"/>
      <sheetName val="BK PHU LUC BCHD (3)"/>
      <sheetName val="BK PHU LUC BCHD (4)"/>
      <sheetName val="BK PHU LUC C (2)"/>
      <sheetName val="BK PHUC LUC D HD"/>
      <sheetName val="BK PHUC LUC D 3 (2)"/>
      <sheetName val="BK PHUC LUC D CHD(3)"/>
      <sheetName val="BK PHUC LUC D CHD(4)"/>
      <sheetName val="uniBase"/>
      <sheetName val="vniBase"/>
      <sheetName val="abcBase"/>
      <sheetName val="Tiepdia"/>
      <sheetName val="___Ý___Ý___Ý___Ý___Ý___Ý_______"/>
      <sheetName val="Sheet5__x0008__x0006__x0008__x0003____Ý___Ý___Ý___Ý___Ý"/>
      <sheetName val="Thuc thanh_ס_________x0009__忀ס__x0004______"/>
      <sheetName val="ay (28-10-2005)__#2_Du toan nga"/>
      <sheetName val="DZ 22KV"/>
      <sheetName val="chitiet"/>
      <sheetName val="TPSX"/>
      <sheetName val="Dept"/>
      <sheetName val="Shee«"/>
      <sheetName val="She«3"/>
      <sheetName val=""/>
      <sheetName val="Sheet5_x0000__x0008__x0006__x0008__x0003_ဠ_x0000_蜰Ư༢_x0000_螸Ư༢_x0000_蠼Ư༢_x0000_⋀_x000f_쀀궈∁_x000f_"/>
      <sheetName val="Sheet5?_x0008__x0006__x0008__x0003_ဠ?蜰Ư༢?螸Ư༢?蠼Ư༢?⋀_x000f_쀀궈∁_x000f_"/>
      <sheetName val="Names"/>
      <sheetName val="Sheet5__x0008__x0006__x0008__x0003_ဠ_蜰Ư༢_螸Ư༢_蠼Ư༢_⋀_x000f_쀀궈∁_x000f_"/>
      <sheetName val="Luong ¼1- 03"/>
      <sheetName val="Sales2002"/>
      <sheetName val="Thuc thanh_x0000_ס_x0000_ 忀ס_x0000__x0004__x0000_鵀ס_x0000_怈ס_x0000_d_x0000_![BC"/>
      <sheetName val="MAKHO"/>
      <sheetName val="Thuc thanh_x0000_ס_x0000__x0009_忀ס_x0000__x0004__x0000_鵀ס_x0000_怈ס_x0000_d_x0000_![BC"/>
      <sheetName val="Sheet5??U??U??U??U??U??U?"/>
      <sheetName val="Sheet5??U??U??U??U??U"/>
      <sheetName val="ay (28-10-2005)_x0000_#2_Du toan ngay"/>
      <sheetName val="Shɥet5_x0000__x0008__x0006__x0008__x0003_ဠ 蜰Ư༢_x0000_螸Ư༢_x0000_蠼Ư༢_x0000_裀Ư༢_x0000_襄Ư"/>
      <sheetName val="Sheet09"/>
      <sheetName val="Sheet5?_x0008__x0006__x0008__x0003_???U???U???U???U??7U"/>
      <sheetName val="LEGEND"/>
      <sheetName val=" lam"/>
      <sheetName val=" lam?_x000e_2_Goi 1 (TT04)? 2_goi 1 d"/>
      <sheetName val="Shɥet5"/>
      <sheetName val="Don gia-cau"/>
      <sheetName val="DGCT"/>
      <sheetName val="? ?U?"/>
      <sheetName val="Sheet5_x0000__x0008__x0006__x0008__x0003_? ?Ý?_x0000_?Ý?_x0000_?Ý?_x0000_?Ý?_x0000_?Ý"/>
      <sheetName val="Sheet5?_x0008__x0006__x0008__x0003_? ?Ý???Ý???Ý???Ý???Ý"/>
      <sheetName val="Sheet5??Ý??Ý??Ý??Ý??Ý??Ý?"/>
      <sheetName val="Sheet5??Ý??Ý??Ý??Ý??Ý"/>
      <sheetName val="Sheet5?_x0008__x0006__x0008__x0003_ဠ 蜰Ư༢?螸Ư༢?蠼Ư༢?裀Ưܢ?襄Ư"/>
      <sheetName val="[BC11cau-Q"/>
      <sheetName val="TONG XOP NHAN CONG"/>
      <sheetName val="Khoi luong"/>
      <sheetName val="Thuc thanh?ס? 忀ס?_x0004_?鵀ס?怈ס?d?![BC"/>
      <sheetName val="Thuc thanh?ס?_x0009_忀ס?_x0004_?鵀ס?怈ס?d?![BC"/>
      <sheetName val="ay (28-10-2005)?#2_Du toan ngay"/>
      <sheetName val="C47(T11)"/>
      <sheetName val="BOQ-1"/>
      <sheetName val="VC BG"/>
      <sheetName val="MTL$-INTER"/>
      <sheetName val="Thuc thanh_x0000_ס_x0000__x0000__x0000__x0000__x0000__x0000__x0000__x0000_ _x0000_忀ס_x0000__x0004__x0000__x0000__x0000__x0000__x0000_"/>
      <sheetName val="Sheet5_x0000__x0008__x0006__x0008__x0003_ဠ_x0000_茰Ư༢_x0000_螸Ư༢_x0000_蠼Ư༢_x0000_裀Ư༢_x0000_襄Ư"/>
      <sheetName val="DI-ESTI"/>
      <sheetName val="Thuc thanh?ס???????? ?忀ס?_x0004_?????"/>
      <sheetName val="tra-vat-lieu"/>
      <sheetName val="VC"/>
      <sheetName val="NKC"/>
      <sheetName val="PEDESB"/>
      <sheetName val="_ _Ý_"/>
      <sheetName val="Sheet5__x0008__x0006__x0008__x0003____Ý___Ý___Ý____x000f_____x000f_"/>
      <sheetName val="_ _Ý___Ý___Ý___Ý___Ý___Ý_______"/>
      <sheetName val="Sheet5_x0000__x0008__x0006__x0008__x0003_ဠ_x0000_蜰Ư༢_x0000_螸Ư༢_x0000_蠼Ư༢_x0000_裀Ưഢ_x0000_襄Ư"/>
      <sheetName val="ShEet5_x0000__x0008__x0006__x0008__x0003_ဠ 蜰Ư༢_x0000_螸Ư༢_x0000_蠼Ə༢_x0000_裀Ư༢_x0000_襄Ư"/>
      <sheetName val="giath`nh1"/>
      <sheetName val="Luong T3- 0_x0013_"/>
      <sheetName val="SheEt5_x0000__x0008__x0006__x0008__x0003_ဠ_x0000_蜰Ư༢_x0000_螸Ư༢_x0000_蠼Ư༢_x0000_⋀_x000f_쀀辈∁_x000f_"/>
      <sheetName val="Rheet5_x0000__x0008__x0006__x0008__x0003_?_x0000_?U?_x0000_?U?_x0000_?U?_x0000_?_x000f_???_x000f_"/>
      <sheetName val="TONG HOP K©N© 2ÈA"/>
      <sheetName val="gha xe _x0000_ay"/>
      <sheetName val="Rheet5"/>
      <sheetName val="gha xe "/>
      <sheetName val="Sheet5?_x0008__x0006__x0008__x0003_ဠ?蜰Ư༢?螸Ư༢?蠼Ư༢?裀Ư༢?褄Ư"/>
      <sheetName val="Sheet5__x0008__x0006__x0008__x0003_ဠ 蜰Ư༢_螸Ư༢_蠼Ư༢_裀Ưܢ_襄Ư"/>
      <sheetName val="Thuc thanh_ס________ _忀ס__x0004______"/>
      <sheetName val="Sheet5__x0008__x0006__x0008__x0003____U___U___U___U__7U"/>
      <sheetName val="Tra"/>
      <sheetName val="_BC11cau-Q"/>
      <sheetName val="Sheet5ဠ蜰Ư༢螸Ư༢蠼Ư༢⋀쀀꾈∁"/>
      <sheetName val="Sheet5??U??U??U?????"/>
      <sheetName val="MTO_REV_2(ARMOR)"/>
      <sheetName val="TONG_HOP_K©N©_2ÈI"/>
      <sheetName val="Sheet5________Ư___Ư__蠼Ư___Ư___2"/>
      <sheetName val="Sheet5________Ư___Ư__蠼Ư___Ư___3"/>
      <sheetName val="Sheet5________Ư___Ư__蠼Ư___Ư___4"/>
      <sheetName val="Sheet5________Ư___Ư__蠼Ư___Ư___5"/>
      <sheetName val="ay__28_10_2005____2_Du_toan_n_2"/>
      <sheetName val="Thuc_thanh_ס___________ס______2"/>
      <sheetName val="Thuc_thanh_ס___________ס______3"/>
    </sheetNames>
    <sheetDataSet>
      <sheetData sheetId="0" refreshError="1"/>
      <sheetData sheetId="1" refreshError="1"/>
      <sheetData sheetId="2" refreshError="1"/>
      <sheetData sheetId="3" refreshError="1">
        <row r="10">
          <cell r="C10" t="str">
            <v>CÇu ®ång bôt km397+485.75</v>
          </cell>
          <cell r="D10">
            <v>0</v>
          </cell>
          <cell r="E10">
            <v>0</v>
          </cell>
          <cell r="F10">
            <v>0</v>
          </cell>
          <cell r="G10">
            <v>0</v>
          </cell>
          <cell r="H10">
            <v>0</v>
          </cell>
          <cell r="I10">
            <v>0</v>
          </cell>
          <cell r="J10">
            <v>1656805757.0816243</v>
          </cell>
        </row>
        <row r="11">
          <cell r="C11" t="str">
            <v>1. DÇm BTCT D¦L L=24m</v>
          </cell>
          <cell r="D11" t="str">
            <v>m3</v>
          </cell>
          <cell r="E11">
            <v>52.75</v>
          </cell>
          <cell r="F11">
            <v>278810.8254982286</v>
          </cell>
          <cell r="G11">
            <v>35358.619999999995</v>
          </cell>
          <cell r="H11">
            <v>0</v>
          </cell>
          <cell r="I11">
            <v>488783.70715874148</v>
          </cell>
          <cell r="J11">
            <v>528800000</v>
          </cell>
        </row>
        <row r="12">
          <cell r="C12" t="str">
            <v>DÇm BTCT D¦L L=24m</v>
          </cell>
          <cell r="D12" t="str">
            <v>DÇm</v>
          </cell>
          <cell r="E12">
            <v>4</v>
          </cell>
          <cell r="F12" t="e">
            <v>#N/A</v>
          </cell>
          <cell r="G12" t="e">
            <v>#N/A</v>
          </cell>
          <cell r="H12" t="e">
            <v>#N/A</v>
          </cell>
          <cell r="I12">
            <v>100000000</v>
          </cell>
          <cell r="J12">
            <v>400000000</v>
          </cell>
        </row>
        <row r="13">
          <cell r="C13" t="str">
            <v>Lao l¾p dÇm BTCT D¦L L=24m</v>
          </cell>
          <cell r="D13" t="str">
            <v>DÇm</v>
          </cell>
          <cell r="E13">
            <v>4</v>
          </cell>
          <cell r="F13" t="e">
            <v>#N/A</v>
          </cell>
          <cell r="G13" t="e">
            <v>#N/A</v>
          </cell>
          <cell r="H13" t="e">
            <v>#N/A</v>
          </cell>
          <cell r="I13">
            <v>28000000</v>
          </cell>
          <cell r="J13">
            <v>112000000</v>
          </cell>
        </row>
        <row r="14">
          <cell r="C14" t="str">
            <v>Mua vµ l¾p ®Æt gèi cÇu b»ng cao su</v>
          </cell>
          <cell r="D14" t="str">
            <v>Gèi</v>
          </cell>
          <cell r="E14">
            <v>8</v>
          </cell>
          <cell r="F14">
            <v>1581785.4</v>
          </cell>
          <cell r="G14">
            <v>30683.100000000002</v>
          </cell>
          <cell r="H14">
            <v>0</v>
          </cell>
          <cell r="I14">
            <v>2100000</v>
          </cell>
          <cell r="J14">
            <v>16800000</v>
          </cell>
        </row>
        <row r="15">
          <cell r="C15" t="str">
            <v>2. Líp phñ mÆt cÇu</v>
          </cell>
          <cell r="D15">
            <v>0</v>
          </cell>
          <cell r="E15">
            <v>0</v>
          </cell>
          <cell r="F15">
            <v>0</v>
          </cell>
          <cell r="G15">
            <v>0</v>
          </cell>
          <cell r="H15">
            <v>0</v>
          </cell>
          <cell r="I15">
            <v>0</v>
          </cell>
          <cell r="J15">
            <v>43209530.30685392</v>
          </cell>
        </row>
        <row r="16">
          <cell r="C16" t="str">
            <v>Bª t«ng t¹o dèc M300</v>
          </cell>
          <cell r="D16" t="str">
            <v>m3</v>
          </cell>
          <cell r="E16">
            <v>19.2</v>
          </cell>
          <cell r="F16">
            <v>574369.22931885719</v>
          </cell>
          <cell r="G16">
            <v>40910.799999999996</v>
          </cell>
          <cell r="H16">
            <v>12642.59325</v>
          </cell>
          <cell r="I16">
            <v>983321.19550532626</v>
          </cell>
          <cell r="J16">
            <v>18879766.953702264</v>
          </cell>
        </row>
        <row r="17">
          <cell r="C17" t="str">
            <v>BTN h¹t mÞn dµy 5cm</v>
          </cell>
          <cell r="D17" t="str">
            <v>m2</v>
          </cell>
          <cell r="E17">
            <v>192</v>
          </cell>
          <cell r="F17">
            <v>42468.434871299731</v>
          </cell>
          <cell r="G17">
            <v>329.74254000000002</v>
          </cell>
          <cell r="H17">
            <v>2021.9958464000001</v>
          </cell>
          <cell r="I17">
            <v>57176.14270663201</v>
          </cell>
          <cell r="J17">
            <v>10977819.399673346</v>
          </cell>
        </row>
        <row r="18">
          <cell r="C18" t="str">
            <v>Cèt thÐp c¸c lo¹i</v>
          </cell>
          <cell r="D18" t="str">
            <v>TÊn</v>
          </cell>
          <cell r="E18">
            <v>1.92</v>
          </cell>
          <cell r="F18">
            <v>4911215.3371428577</v>
          </cell>
          <cell r="G18">
            <v>159406.01</v>
          </cell>
          <cell r="H18">
            <v>99583.053999999989</v>
          </cell>
          <cell r="I18">
            <v>6954137.4757699519</v>
          </cell>
          <cell r="J18">
            <v>13351943.953478307</v>
          </cell>
        </row>
        <row r="19">
          <cell r="C19" t="str">
            <v>3. Lan can tay vÞn b»ng BTCT</v>
          </cell>
          <cell r="D19" t="str">
            <v>md</v>
          </cell>
          <cell r="E19">
            <v>68.8</v>
          </cell>
          <cell r="F19">
            <v>0</v>
          </cell>
          <cell r="G19">
            <v>0</v>
          </cell>
          <cell r="H19">
            <v>0</v>
          </cell>
          <cell r="I19">
            <v>450000</v>
          </cell>
          <cell r="J19">
            <v>30960000</v>
          </cell>
        </row>
        <row r="20">
          <cell r="C20" t="str">
            <v>4. B¶n dÉn KT(300x220x20)cm</v>
          </cell>
          <cell r="D20" t="str">
            <v>b¶n</v>
          </cell>
          <cell r="E20">
            <v>8</v>
          </cell>
          <cell r="F20">
            <v>0</v>
          </cell>
          <cell r="G20">
            <v>0</v>
          </cell>
          <cell r="H20">
            <v>0</v>
          </cell>
          <cell r="I20">
            <v>2200000</v>
          </cell>
          <cell r="J20">
            <v>17600000</v>
          </cell>
        </row>
        <row r="21">
          <cell r="C21" t="str">
            <v>5. Khe co d·n cao su</v>
          </cell>
          <cell r="D21" t="str">
            <v>md</v>
          </cell>
          <cell r="E21">
            <v>16</v>
          </cell>
          <cell r="F21">
            <v>0</v>
          </cell>
          <cell r="G21">
            <v>0</v>
          </cell>
          <cell r="H21">
            <v>0</v>
          </cell>
          <cell r="I21">
            <v>2500000</v>
          </cell>
          <cell r="J21">
            <v>40000000</v>
          </cell>
        </row>
        <row r="22">
          <cell r="C22" t="str">
            <v>6. T­êng hé lan mÒm</v>
          </cell>
          <cell r="D22" t="str">
            <v>md</v>
          </cell>
          <cell r="E22">
            <v>40</v>
          </cell>
          <cell r="F22">
            <v>0</v>
          </cell>
          <cell r="G22">
            <v>0</v>
          </cell>
          <cell r="H22">
            <v>0</v>
          </cell>
          <cell r="I22">
            <v>450000</v>
          </cell>
          <cell r="J22">
            <v>18000000</v>
          </cell>
        </row>
        <row r="23">
          <cell r="C23" t="str">
            <v>7. Mè cÇu</v>
          </cell>
          <cell r="D23">
            <v>0</v>
          </cell>
          <cell r="E23">
            <v>0</v>
          </cell>
          <cell r="F23">
            <v>0</v>
          </cell>
          <cell r="G23">
            <v>0</v>
          </cell>
          <cell r="H23">
            <v>0</v>
          </cell>
          <cell r="I23">
            <v>0</v>
          </cell>
          <cell r="J23">
            <v>910628027.20978248</v>
          </cell>
        </row>
        <row r="24">
          <cell r="C24" t="str">
            <v>Bª t«ng M300</v>
          </cell>
          <cell r="D24" t="str">
            <v>m3</v>
          </cell>
          <cell r="E24">
            <v>1.23</v>
          </cell>
          <cell r="F24">
            <v>563323.6672165714</v>
          </cell>
          <cell r="G24">
            <v>83931.68</v>
          </cell>
          <cell r="H24">
            <v>50524.219980000002</v>
          </cell>
          <cell r="I24">
            <v>1211661.7359944407</v>
          </cell>
          <cell r="J24">
            <v>1490343.9352731621</v>
          </cell>
        </row>
        <row r="25">
          <cell r="C25" t="str">
            <v>Bª t«ng M250</v>
          </cell>
          <cell r="D25" t="str">
            <v>m3</v>
          </cell>
          <cell r="E25">
            <v>410.45</v>
          </cell>
          <cell r="F25">
            <v>467896.36724971433</v>
          </cell>
          <cell r="G25">
            <v>44651.040000000001</v>
          </cell>
          <cell r="H25">
            <v>50524.219980000002</v>
          </cell>
          <cell r="I25">
            <v>913830.47055423819</v>
          </cell>
          <cell r="J25">
            <v>375081716.63898706</v>
          </cell>
        </row>
        <row r="26">
          <cell r="C26" t="str">
            <v>Bª t«ng lãt mãng M100 ®¸ 4x6</v>
          </cell>
          <cell r="D26" t="str">
            <v>m3</v>
          </cell>
          <cell r="E26">
            <v>9</v>
          </cell>
          <cell r="F26">
            <v>261846.0050055357</v>
          </cell>
          <cell r="G26">
            <v>22898.699999999997</v>
          </cell>
          <cell r="H26">
            <v>12040.565000000001</v>
          </cell>
          <cell r="I26">
            <v>476409.41943829454</v>
          </cell>
          <cell r="J26">
            <v>4287684.7749446509</v>
          </cell>
        </row>
        <row r="27">
          <cell r="C27" t="str">
            <v>Cèt thÐp c¸c lo¹i</v>
          </cell>
          <cell r="D27" t="str">
            <v>TÊn</v>
          </cell>
          <cell r="E27">
            <v>28.82</v>
          </cell>
          <cell r="F27">
            <v>4932735.3371428577</v>
          </cell>
          <cell r="G27">
            <v>179831.68000000002</v>
          </cell>
          <cell r="H27">
            <v>210581.53</v>
          </cell>
          <cell r="I27">
            <v>7224454.8297665929</v>
          </cell>
          <cell r="J27">
            <v>208208788.1938732</v>
          </cell>
        </row>
        <row r="28">
          <cell r="C28" t="str">
            <v>§¸ héc x©y tø nãn M100</v>
          </cell>
          <cell r="D28" t="str">
            <v>m3</v>
          </cell>
          <cell r="E28">
            <v>46.5</v>
          </cell>
          <cell r="F28">
            <v>278810.8254982286</v>
          </cell>
          <cell r="G28">
            <v>35358.619999999995</v>
          </cell>
          <cell r="H28">
            <v>0</v>
          </cell>
          <cell r="I28">
            <v>488783.70716064883</v>
          </cell>
          <cell r="J28">
            <v>22728442.382970169</v>
          </cell>
        </row>
        <row r="29">
          <cell r="C29" t="str">
            <v>§¸ héc x©y taluy v÷a M100</v>
          </cell>
          <cell r="D29" t="str">
            <v>m3</v>
          </cell>
          <cell r="E29">
            <v>96</v>
          </cell>
          <cell r="F29">
            <v>248531.96105274287</v>
          </cell>
          <cell r="G29">
            <v>31998.09</v>
          </cell>
          <cell r="H29">
            <v>0</v>
          </cell>
          <cell r="I29">
            <v>437566.59880956577</v>
          </cell>
          <cell r="J29">
            <v>42006393.48571831</v>
          </cell>
        </row>
        <row r="30">
          <cell r="C30" t="str">
            <v>§¸ héc x©y mãng, ch©n khay M100</v>
          </cell>
          <cell r="D30" t="str">
            <v>m3</v>
          </cell>
          <cell r="E30">
            <v>98.74</v>
          </cell>
          <cell r="F30">
            <v>248531.96105274287</v>
          </cell>
          <cell r="G30">
            <v>27907.01</v>
          </cell>
          <cell r="H30">
            <v>0</v>
          </cell>
          <cell r="I30">
            <v>421653.28258626495</v>
          </cell>
          <cell r="J30">
            <v>41634045.122567795</v>
          </cell>
        </row>
        <row r="31">
          <cell r="C31" t="str">
            <v xml:space="preserve">D¨m s¹n ®Öm </v>
          </cell>
          <cell r="D31" t="str">
            <v>m3</v>
          </cell>
          <cell r="E31">
            <v>63.58</v>
          </cell>
          <cell r="F31">
            <v>135855.41509523807</v>
          </cell>
          <cell r="G31">
            <v>30115.26</v>
          </cell>
          <cell r="H31">
            <v>0</v>
          </cell>
          <cell r="I31">
            <v>288292.40124649595</v>
          </cell>
          <cell r="J31">
            <v>18329630.871252213</v>
          </cell>
        </row>
        <row r="32">
          <cell r="C32" t="str">
            <v xml:space="preserve">§µo mãng ®Êt cÊp 3 </v>
          </cell>
          <cell r="D32" t="str">
            <v>m3</v>
          </cell>
          <cell r="E32">
            <v>1142.2</v>
          </cell>
          <cell r="F32">
            <v>0</v>
          </cell>
          <cell r="G32">
            <v>5890.0582800000002</v>
          </cell>
          <cell r="H32">
            <v>2404.6233119999997</v>
          </cell>
          <cell r="I32">
            <v>26458.435658106639</v>
          </cell>
          <cell r="J32">
            <v>30220825.208689403</v>
          </cell>
        </row>
        <row r="33">
          <cell r="C33" t="str">
            <v>§¾p ®Êt cÊp 3</v>
          </cell>
          <cell r="D33" t="str">
            <v>m3</v>
          </cell>
          <cell r="E33">
            <v>2229.6</v>
          </cell>
          <cell r="F33">
            <v>0</v>
          </cell>
          <cell r="G33">
            <v>9298.26</v>
          </cell>
          <cell r="H33">
            <v>0</v>
          </cell>
          <cell r="I33">
            <v>36167.992732107356</v>
          </cell>
          <cell r="J33">
            <v>80640156.595506564</v>
          </cell>
        </row>
        <row r="34">
          <cell r="C34" t="str">
            <v>Thi c«ng mè</v>
          </cell>
          <cell r="D34" t="str">
            <v>TB</v>
          </cell>
          <cell r="E34">
            <v>0</v>
          </cell>
          <cell r="F34">
            <v>0</v>
          </cell>
          <cell r="G34">
            <v>0</v>
          </cell>
          <cell r="H34">
            <v>0</v>
          </cell>
          <cell r="I34">
            <v>0</v>
          </cell>
          <cell r="J34">
            <v>86000000</v>
          </cell>
        </row>
        <row r="35">
          <cell r="C35" t="str">
            <v xml:space="preserve">8. Cäc BTCT (35x35)cm </v>
          </cell>
          <cell r="D35" t="str">
            <v>md</v>
          </cell>
          <cell r="E35">
            <v>0</v>
          </cell>
          <cell r="F35">
            <v>0</v>
          </cell>
          <cell r="G35">
            <v>0</v>
          </cell>
          <cell r="H35">
            <v>0</v>
          </cell>
          <cell r="I35">
            <v>400000</v>
          </cell>
          <cell r="J35">
            <v>0</v>
          </cell>
        </row>
        <row r="36">
          <cell r="C36" t="str">
            <v>9. Ph¸ dì cÇu cò</v>
          </cell>
          <cell r="D36">
            <v>0</v>
          </cell>
          <cell r="E36">
            <v>0</v>
          </cell>
          <cell r="F36">
            <v>0</v>
          </cell>
          <cell r="G36">
            <v>0</v>
          </cell>
          <cell r="H36">
            <v>0</v>
          </cell>
          <cell r="I36">
            <v>0</v>
          </cell>
          <cell r="J36">
            <v>21608199.564987957</v>
          </cell>
        </row>
        <row r="37">
          <cell r="C37" t="str">
            <v>§Ëp bá bª t«ng cÇu cò</v>
          </cell>
          <cell r="D37" t="str">
            <v>m3</v>
          </cell>
          <cell r="E37">
            <v>17.55</v>
          </cell>
          <cell r="F37">
            <v>0</v>
          </cell>
          <cell r="G37">
            <v>68671.7</v>
          </cell>
          <cell r="H37">
            <v>0</v>
          </cell>
          <cell r="I37">
            <v>267116.37946255063</v>
          </cell>
          <cell r="J37">
            <v>4687892.4595677638</v>
          </cell>
        </row>
        <row r="38">
          <cell r="C38" t="str">
            <v>§Ëp bá ®¸ héc x©y cò</v>
          </cell>
          <cell r="D38" t="str">
            <v>m3</v>
          </cell>
          <cell r="E38">
            <v>90.96</v>
          </cell>
          <cell r="F38">
            <v>0</v>
          </cell>
          <cell r="G38">
            <v>22208.720000000001</v>
          </cell>
          <cell r="H38">
            <v>0</v>
          </cell>
          <cell r="I38">
            <v>86386.573783633401</v>
          </cell>
          <cell r="J38">
            <v>7857722.7513592932</v>
          </cell>
        </row>
        <row r="39">
          <cell r="C39" t="str">
            <v>Th¸o dì thÐp cÇu cò</v>
          </cell>
          <cell r="D39" t="str">
            <v>TÊn</v>
          </cell>
          <cell r="E39">
            <v>4.71</v>
          </cell>
          <cell r="F39">
            <v>215999.99999999997</v>
          </cell>
          <cell r="G39">
            <v>218652</v>
          </cell>
          <cell r="H39">
            <v>543277.45000000007</v>
          </cell>
          <cell r="I39">
            <v>1924115.5741105948</v>
          </cell>
          <cell r="J39">
            <v>9062584.3540609013</v>
          </cell>
        </row>
        <row r="40">
          <cell r="C40" t="str">
            <v>10. H¹ng môc kh¸c</v>
          </cell>
          <cell r="D40" t="str">
            <v>TB</v>
          </cell>
          <cell r="E40">
            <v>0</v>
          </cell>
          <cell r="F40">
            <v>0</v>
          </cell>
          <cell r="G40">
            <v>0</v>
          </cell>
          <cell r="H40">
            <v>0</v>
          </cell>
          <cell r="I40">
            <v>0</v>
          </cell>
          <cell r="J40">
            <v>46000000</v>
          </cell>
        </row>
        <row r="41">
          <cell r="C41" t="str">
            <v>§¾p ®Êt ®ª quai</v>
          </cell>
          <cell r="D41" t="str">
            <v>m3</v>
          </cell>
          <cell r="E41">
            <v>80</v>
          </cell>
          <cell r="F41">
            <v>0</v>
          </cell>
          <cell r="G41">
            <v>29528.04</v>
          </cell>
          <cell r="H41">
            <v>0</v>
          </cell>
          <cell r="I41">
            <v>137828.35964320746</v>
          </cell>
          <cell r="J41">
            <v>11026268.771456596</v>
          </cell>
        </row>
        <row r="42">
          <cell r="C42" t="str">
            <v>M¸y b¬m n­íc</v>
          </cell>
          <cell r="D42" t="str">
            <v>Ca</v>
          </cell>
          <cell r="E42">
            <v>50</v>
          </cell>
          <cell r="F42">
            <v>0</v>
          </cell>
          <cell r="G42">
            <v>0</v>
          </cell>
          <cell r="H42">
            <v>466499</v>
          </cell>
          <cell r="I42">
            <v>625657.55711489427</v>
          </cell>
          <cell r="J42">
            <v>31282877.855744712</v>
          </cell>
        </row>
        <row r="43">
          <cell r="C43" t="str">
            <v>Mua vµ l¾p ®Æt biÓn b¸o ®­êng bé</v>
          </cell>
          <cell r="D43" t="str">
            <v>Bé</v>
          </cell>
          <cell r="E43">
            <v>4</v>
          </cell>
          <cell r="F43">
            <v>594310.03418620001</v>
          </cell>
          <cell r="G43">
            <v>9170.9856</v>
          </cell>
          <cell r="H43">
            <v>2246.2963200000004</v>
          </cell>
          <cell r="I43">
            <v>860000</v>
          </cell>
          <cell r="J43">
            <v>3440000</v>
          </cell>
        </row>
        <row r="44">
          <cell r="C44" t="str">
            <v>10. TuyÕn tr¸nh</v>
          </cell>
          <cell r="D44">
            <v>0</v>
          </cell>
          <cell r="E44">
            <v>0</v>
          </cell>
          <cell r="F44">
            <v>0</v>
          </cell>
          <cell r="G44">
            <v>0</v>
          </cell>
          <cell r="H44">
            <v>0</v>
          </cell>
          <cell r="I44">
            <v>0</v>
          </cell>
          <cell r="J44">
            <v>0</v>
          </cell>
        </row>
        <row r="45">
          <cell r="C45" t="str">
            <v>DÇm I500 lµm cÇu t¹m</v>
          </cell>
          <cell r="D45" t="str">
            <v>TÊn</v>
          </cell>
          <cell r="E45">
            <v>0</v>
          </cell>
          <cell r="F45">
            <v>999886.30761904758</v>
          </cell>
          <cell r="G45">
            <v>346912.49600000004</v>
          </cell>
          <cell r="H45">
            <v>446151.53</v>
          </cell>
          <cell r="I45">
            <v>3623924.8854130441</v>
          </cell>
          <cell r="J45">
            <v>0</v>
          </cell>
        </row>
        <row r="46">
          <cell r="C46" t="str">
            <v>L¾p dùng vµ th¸o dì cÇu t¹m</v>
          </cell>
          <cell r="D46" t="str">
            <v>TÊn</v>
          </cell>
          <cell r="E46">
            <v>0</v>
          </cell>
          <cell r="F46">
            <v>278999.99999999994</v>
          </cell>
          <cell r="G46">
            <v>218652</v>
          </cell>
          <cell r="H46">
            <v>543277.45000000007</v>
          </cell>
          <cell r="I46">
            <v>2200391.9957527202</v>
          </cell>
          <cell r="J46">
            <v>0</v>
          </cell>
        </row>
        <row r="47">
          <cell r="C47" t="str">
            <v>L¾p ®Æt vµ th¸o dì rä ®¸</v>
          </cell>
          <cell r="D47" t="str">
            <v>Rä</v>
          </cell>
          <cell r="E47">
            <v>0</v>
          </cell>
          <cell r="F47">
            <v>167311.23357142857</v>
          </cell>
          <cell r="G47">
            <v>63119.520000000004</v>
          </cell>
          <cell r="H47">
            <v>0</v>
          </cell>
          <cell r="I47">
            <v>498735.7040999615</v>
          </cell>
          <cell r="J47">
            <v>0</v>
          </cell>
        </row>
        <row r="48">
          <cell r="C48" t="str">
            <v xml:space="preserve">§¾p ®Êt nÒn ®­êng </v>
          </cell>
          <cell r="D48" t="str">
            <v>m3</v>
          </cell>
          <cell r="E48">
            <v>0</v>
          </cell>
          <cell r="F48">
            <v>5714.2857142857138</v>
          </cell>
          <cell r="G48">
            <v>6287.7246742857133</v>
          </cell>
          <cell r="H48">
            <v>16215.547368</v>
          </cell>
          <cell r="I48">
            <v>60797.097711059716</v>
          </cell>
          <cell r="J48">
            <v>0</v>
          </cell>
        </row>
        <row r="49">
          <cell r="C49" t="str">
            <v>Mãng cÊp phèi ®¸ d¨m lo¹i 1</v>
          </cell>
          <cell r="D49" t="str">
            <v>m3</v>
          </cell>
          <cell r="E49">
            <v>0</v>
          </cell>
          <cell r="F49">
            <v>211603.89028571427</v>
          </cell>
          <cell r="G49">
            <v>675.13600000000008</v>
          </cell>
          <cell r="H49">
            <v>7602.8820839999989</v>
          </cell>
          <cell r="I49">
            <v>256047.42392078004</v>
          </cell>
          <cell r="J49">
            <v>0</v>
          </cell>
        </row>
        <row r="50">
          <cell r="C50" t="str">
            <v>cÇu chÌ rÐn km399+647.55</v>
          </cell>
          <cell r="D50">
            <v>0</v>
          </cell>
          <cell r="E50">
            <v>0</v>
          </cell>
          <cell r="F50">
            <v>0</v>
          </cell>
          <cell r="G50">
            <v>0</v>
          </cell>
          <cell r="H50">
            <v>0</v>
          </cell>
          <cell r="I50">
            <v>0</v>
          </cell>
          <cell r="J50">
            <v>1429621416.0456164</v>
          </cell>
        </row>
        <row r="51">
          <cell r="C51" t="str">
            <v>1. DÇm BTCT th­êng L=12m</v>
          </cell>
          <cell r="D51">
            <v>0</v>
          </cell>
          <cell r="E51">
            <v>0</v>
          </cell>
          <cell r="F51">
            <v>0</v>
          </cell>
          <cell r="G51">
            <v>0</v>
          </cell>
          <cell r="H51">
            <v>0</v>
          </cell>
          <cell r="I51">
            <v>0</v>
          </cell>
          <cell r="J51">
            <v>271000000</v>
          </cell>
        </row>
        <row r="52">
          <cell r="C52" t="str">
            <v>DÇm BTCT th­êng L=12m</v>
          </cell>
          <cell r="D52" t="str">
            <v>DÇm</v>
          </cell>
          <cell r="E52">
            <v>5</v>
          </cell>
          <cell r="F52" t="e">
            <v>#N/A</v>
          </cell>
          <cell r="G52" t="e">
            <v>#N/A</v>
          </cell>
          <cell r="H52" t="e">
            <v>#N/A</v>
          </cell>
          <cell r="I52">
            <v>35000000</v>
          </cell>
          <cell r="J52">
            <v>175000000</v>
          </cell>
        </row>
        <row r="53">
          <cell r="C53" t="str">
            <v>Lao l¾p dÇm BTCT L=12m</v>
          </cell>
          <cell r="D53" t="str">
            <v>DÇm</v>
          </cell>
          <cell r="E53">
            <v>5</v>
          </cell>
          <cell r="F53" t="e">
            <v>#N/A</v>
          </cell>
          <cell r="G53" t="e">
            <v>#N/A</v>
          </cell>
          <cell r="H53" t="e">
            <v>#N/A</v>
          </cell>
          <cell r="I53">
            <v>15000000</v>
          </cell>
          <cell r="J53">
            <v>75000000</v>
          </cell>
        </row>
        <row r="54">
          <cell r="C54" t="str">
            <v>Mua vµ l¾p ®Æt gèi cÇu b»ng cao su</v>
          </cell>
          <cell r="D54" t="str">
            <v>Gèi</v>
          </cell>
          <cell r="E54">
            <v>10</v>
          </cell>
          <cell r="F54">
            <v>1581785.4</v>
          </cell>
          <cell r="G54">
            <v>30683.100000000002</v>
          </cell>
          <cell r="H54">
            <v>0</v>
          </cell>
          <cell r="I54">
            <v>2100000</v>
          </cell>
          <cell r="J54">
            <v>21000000</v>
          </cell>
        </row>
        <row r="55">
          <cell r="C55" t="str">
            <v>2. Líp phñ mÆt cÇu</v>
          </cell>
          <cell r="D55">
            <v>0</v>
          </cell>
          <cell r="E55">
            <v>0</v>
          </cell>
          <cell r="F55">
            <v>0</v>
          </cell>
          <cell r="G55">
            <v>0</v>
          </cell>
          <cell r="H55">
            <v>0</v>
          </cell>
          <cell r="I55">
            <v>0</v>
          </cell>
          <cell r="J55">
            <v>21604765.15342696</v>
          </cell>
        </row>
        <row r="56">
          <cell r="C56" t="str">
            <v>Bª t«ng t¹o dèc M300</v>
          </cell>
          <cell r="D56" t="str">
            <v>m3</v>
          </cell>
          <cell r="E56">
            <v>9.6</v>
          </cell>
          <cell r="F56">
            <v>574369.22931885719</v>
          </cell>
          <cell r="G56">
            <v>40910.799999999996</v>
          </cell>
          <cell r="H56">
            <v>12642.59325</v>
          </cell>
          <cell r="I56">
            <v>983321.19550532626</v>
          </cell>
          <cell r="J56">
            <v>9439883.4768511318</v>
          </cell>
        </row>
        <row r="57">
          <cell r="C57" t="str">
            <v>BTN h¹t mÞn dµy 5cm</v>
          </cell>
          <cell r="D57" t="str">
            <v>m2</v>
          </cell>
          <cell r="E57">
            <v>96</v>
          </cell>
          <cell r="F57">
            <v>42468.434871299731</v>
          </cell>
          <cell r="G57">
            <v>329.74254000000002</v>
          </cell>
          <cell r="H57">
            <v>2021.9958464000001</v>
          </cell>
          <cell r="I57">
            <v>57176.14270663201</v>
          </cell>
          <cell r="J57">
            <v>5488909.6998366732</v>
          </cell>
        </row>
        <row r="58">
          <cell r="C58" t="str">
            <v>Cèt thÐp c¸c lo¹i</v>
          </cell>
          <cell r="D58" t="str">
            <v>TÊn</v>
          </cell>
          <cell r="E58">
            <v>0.96</v>
          </cell>
          <cell r="F58">
            <v>4911215.3371428577</v>
          </cell>
          <cell r="G58">
            <v>159406.01</v>
          </cell>
          <cell r="H58">
            <v>99583.053999999989</v>
          </cell>
          <cell r="I58">
            <v>6954137.4757699519</v>
          </cell>
          <cell r="J58">
            <v>6675971.9767391533</v>
          </cell>
        </row>
        <row r="59">
          <cell r="C59" t="str">
            <v>3. Lan can tay vÞn b»ng BTCT</v>
          </cell>
          <cell r="D59" t="str">
            <v>md</v>
          </cell>
          <cell r="E59">
            <v>43.76</v>
          </cell>
          <cell r="F59">
            <v>0</v>
          </cell>
          <cell r="G59">
            <v>0</v>
          </cell>
          <cell r="H59">
            <v>0</v>
          </cell>
          <cell r="I59">
            <v>450000</v>
          </cell>
          <cell r="J59">
            <v>19692000</v>
          </cell>
        </row>
        <row r="60">
          <cell r="C60" t="str">
            <v>4. B¶n dÉn KT(300x220x20)cm</v>
          </cell>
          <cell r="D60" t="str">
            <v>b¶n</v>
          </cell>
          <cell r="E60">
            <v>8</v>
          </cell>
          <cell r="F60">
            <v>0</v>
          </cell>
          <cell r="G60">
            <v>0</v>
          </cell>
          <cell r="H60">
            <v>0</v>
          </cell>
          <cell r="I60">
            <v>2200000</v>
          </cell>
          <cell r="J60">
            <v>17600000</v>
          </cell>
        </row>
        <row r="61">
          <cell r="C61" t="str">
            <v>5. Khe co d·n cao su</v>
          </cell>
          <cell r="D61" t="str">
            <v>md</v>
          </cell>
          <cell r="E61">
            <v>16</v>
          </cell>
          <cell r="F61">
            <v>0</v>
          </cell>
          <cell r="G61">
            <v>0</v>
          </cell>
          <cell r="H61">
            <v>0</v>
          </cell>
          <cell r="I61">
            <v>2500000</v>
          </cell>
          <cell r="J61">
            <v>40000000</v>
          </cell>
        </row>
        <row r="62">
          <cell r="C62" t="str">
            <v>6. T­êng hé lan mÒm</v>
          </cell>
          <cell r="D62" t="str">
            <v>md</v>
          </cell>
          <cell r="E62">
            <v>40</v>
          </cell>
          <cell r="F62">
            <v>4911215.3371428577</v>
          </cell>
          <cell r="G62">
            <v>0</v>
          </cell>
          <cell r="H62">
            <v>99583.053999999989</v>
          </cell>
          <cell r="I62">
            <v>450000</v>
          </cell>
          <cell r="J62">
            <v>18000000</v>
          </cell>
        </row>
        <row r="63">
          <cell r="C63" t="str">
            <v>7. Mè cÇu</v>
          </cell>
          <cell r="D63">
            <v>0</v>
          </cell>
          <cell r="E63">
            <v>0</v>
          </cell>
          <cell r="F63">
            <v>0</v>
          </cell>
          <cell r="G63">
            <v>0</v>
          </cell>
          <cell r="H63">
            <v>0</v>
          </cell>
          <cell r="I63">
            <v>0</v>
          </cell>
          <cell r="J63">
            <v>951974066.90245414</v>
          </cell>
        </row>
        <row r="64">
          <cell r="C64" t="str">
            <v>Bª t«ng M300</v>
          </cell>
          <cell r="D64" t="str">
            <v>m3</v>
          </cell>
          <cell r="E64">
            <v>301.68</v>
          </cell>
          <cell r="F64">
            <v>563323.6672165714</v>
          </cell>
          <cell r="G64">
            <v>83931.68</v>
          </cell>
          <cell r="H64">
            <v>50524.219980000002</v>
          </cell>
          <cell r="I64">
            <v>1211661.7359944407</v>
          </cell>
          <cell r="J64">
            <v>365534112.51480287</v>
          </cell>
        </row>
        <row r="65">
          <cell r="C65" t="str">
            <v>Bª t«ng M250</v>
          </cell>
          <cell r="D65" t="str">
            <v>m3</v>
          </cell>
          <cell r="E65">
            <v>61.725000000000001</v>
          </cell>
          <cell r="F65">
            <v>467896.36724971433</v>
          </cell>
          <cell r="G65">
            <v>44651.040000000001</v>
          </cell>
          <cell r="H65">
            <v>50524.219980000002</v>
          </cell>
          <cell r="I65">
            <v>913830.47055423819</v>
          </cell>
          <cell r="J65">
            <v>56406185.79496035</v>
          </cell>
        </row>
        <row r="66">
          <cell r="C66" t="str">
            <v>Bª t«ng lãt mãng M100 ®¸ 4x6</v>
          </cell>
          <cell r="D66" t="str">
            <v>m3</v>
          </cell>
          <cell r="E66">
            <v>9</v>
          </cell>
          <cell r="F66">
            <v>261846.0050055357</v>
          </cell>
          <cell r="G66">
            <v>22898.699999999997</v>
          </cell>
          <cell r="H66">
            <v>12040.565000000001</v>
          </cell>
          <cell r="I66">
            <v>476409.41943829454</v>
          </cell>
          <cell r="J66">
            <v>4287684.7749446509</v>
          </cell>
        </row>
        <row r="67">
          <cell r="C67" t="str">
            <v>Cèt thÐp c¸c lo¹i</v>
          </cell>
          <cell r="D67" t="str">
            <v>TÊn</v>
          </cell>
          <cell r="E67">
            <v>25.437999999999999</v>
          </cell>
          <cell r="F67">
            <v>4932735.3371428577</v>
          </cell>
          <cell r="G67">
            <v>179831.68000000002</v>
          </cell>
          <cell r="H67">
            <v>210581.53</v>
          </cell>
          <cell r="I67">
            <v>7224454.8297665929</v>
          </cell>
          <cell r="J67">
            <v>183775681.95960259</v>
          </cell>
        </row>
        <row r="68">
          <cell r="C68" t="str">
            <v>§¸ héc x©y tø nãn M100</v>
          </cell>
          <cell r="D68" t="str">
            <v>m3</v>
          </cell>
          <cell r="E68">
            <v>16.96</v>
          </cell>
          <cell r="F68">
            <v>278810.8254982286</v>
          </cell>
          <cell r="G68">
            <v>35358.619999999995</v>
          </cell>
          <cell r="H68">
            <v>0</v>
          </cell>
          <cell r="I68">
            <v>488783.70716064883</v>
          </cell>
          <cell r="J68">
            <v>8289771.6734446045</v>
          </cell>
        </row>
        <row r="69">
          <cell r="C69" t="str">
            <v>§¸ héc x©y taluy v÷a M100</v>
          </cell>
          <cell r="D69" t="str">
            <v>m3</v>
          </cell>
          <cell r="E69">
            <v>45</v>
          </cell>
          <cell r="F69">
            <v>248531.96105274287</v>
          </cell>
          <cell r="G69">
            <v>31998.09</v>
          </cell>
          <cell r="H69">
            <v>0</v>
          </cell>
          <cell r="I69">
            <v>437566.59880956577</v>
          </cell>
          <cell r="J69">
            <v>19690496.94643046</v>
          </cell>
        </row>
        <row r="70">
          <cell r="C70" t="str">
            <v>§¸ héc x©y mãng, ch©n khay M100</v>
          </cell>
          <cell r="D70" t="str">
            <v>m3</v>
          </cell>
          <cell r="E70">
            <v>48.84</v>
          </cell>
          <cell r="F70">
            <v>248531.96105274287</v>
          </cell>
          <cell r="G70">
            <v>27907.01</v>
          </cell>
          <cell r="H70">
            <v>0</v>
          </cell>
          <cell r="I70">
            <v>421653.28258626495</v>
          </cell>
          <cell r="J70">
            <v>20593546.32151318</v>
          </cell>
        </row>
        <row r="71">
          <cell r="C71" t="str">
            <v xml:space="preserve">D¨m s¹n ®Öm </v>
          </cell>
          <cell r="D71" t="str">
            <v>m3</v>
          </cell>
          <cell r="E71">
            <v>38.79</v>
          </cell>
          <cell r="F71">
            <v>135855.41509523807</v>
          </cell>
          <cell r="G71">
            <v>30115.26</v>
          </cell>
          <cell r="H71">
            <v>0</v>
          </cell>
          <cell r="I71">
            <v>288292.40124649595</v>
          </cell>
          <cell r="J71">
            <v>11182862.244351577</v>
          </cell>
        </row>
        <row r="72">
          <cell r="C72" t="str">
            <v xml:space="preserve">§µo mãng ®Êt cÊp 3 </v>
          </cell>
          <cell r="D72" t="str">
            <v>m3</v>
          </cell>
          <cell r="E72">
            <v>3153.9</v>
          </cell>
          <cell r="F72">
            <v>0</v>
          </cell>
          <cell r="G72">
            <v>5890.0582800000002</v>
          </cell>
          <cell r="H72">
            <v>2404.6233119999997</v>
          </cell>
          <cell r="I72">
            <v>26458.435658106639</v>
          </cell>
          <cell r="J72">
            <v>83447260.222102523</v>
          </cell>
        </row>
        <row r="73">
          <cell r="C73" t="str">
            <v>§¾p ®Êt cÊp 3</v>
          </cell>
          <cell r="D73" t="str">
            <v>m3</v>
          </cell>
          <cell r="E73">
            <v>3394.34</v>
          </cell>
          <cell r="F73">
            <v>0</v>
          </cell>
          <cell r="G73">
            <v>9298.26</v>
          </cell>
          <cell r="H73">
            <v>0</v>
          </cell>
          <cell r="I73">
            <v>36167.992732107356</v>
          </cell>
          <cell r="J73">
            <v>122766464.45030129</v>
          </cell>
        </row>
        <row r="74">
          <cell r="C74" t="str">
            <v>Thi c«ng mè</v>
          </cell>
          <cell r="D74" t="str">
            <v>TB</v>
          </cell>
          <cell r="E74">
            <v>0</v>
          </cell>
          <cell r="F74">
            <v>0</v>
          </cell>
          <cell r="G74">
            <v>0</v>
          </cell>
          <cell r="H74">
            <v>0</v>
          </cell>
          <cell r="I74">
            <v>0</v>
          </cell>
          <cell r="J74">
            <v>76000000</v>
          </cell>
        </row>
        <row r="75">
          <cell r="C75" t="str">
            <v>9. Ph¸ dì cÇu cò</v>
          </cell>
          <cell r="D75">
            <v>0</v>
          </cell>
          <cell r="E75">
            <v>0</v>
          </cell>
          <cell r="F75">
            <v>0</v>
          </cell>
          <cell r="G75">
            <v>0</v>
          </cell>
          <cell r="H75">
            <v>0</v>
          </cell>
          <cell r="I75">
            <v>0</v>
          </cell>
          <cell r="J75">
            <v>16750583.989735419</v>
          </cell>
        </row>
        <row r="76">
          <cell r="C76" t="str">
            <v>§Ëp bá bª t«ng cÇu cò</v>
          </cell>
          <cell r="D76" t="str">
            <v>m3</v>
          </cell>
          <cell r="E76">
            <v>31.08</v>
          </cell>
          <cell r="F76">
            <v>0</v>
          </cell>
          <cell r="G76">
            <v>68671.7</v>
          </cell>
          <cell r="H76">
            <v>0</v>
          </cell>
          <cell r="I76">
            <v>267116.37946255063</v>
          </cell>
          <cell r="J76">
            <v>8301977.0736960731</v>
          </cell>
        </row>
        <row r="77">
          <cell r="C77" t="str">
            <v>§Ëp bá ®¸ héc x©y cò</v>
          </cell>
          <cell r="D77" t="str">
            <v>m3</v>
          </cell>
          <cell r="E77">
            <v>97.8</v>
          </cell>
          <cell r="F77">
            <v>0</v>
          </cell>
          <cell r="G77">
            <v>22208.720000000001</v>
          </cell>
          <cell r="H77">
            <v>0</v>
          </cell>
          <cell r="I77">
            <v>86386.573783633401</v>
          </cell>
          <cell r="J77">
            <v>8448606.9160393458</v>
          </cell>
        </row>
        <row r="78">
          <cell r="C78" t="str">
            <v>Th¸o dì thÐp cÇu cò</v>
          </cell>
          <cell r="D78" t="str">
            <v>TÊn</v>
          </cell>
          <cell r="E78">
            <v>0</v>
          </cell>
          <cell r="F78">
            <v>215999.99999999997</v>
          </cell>
          <cell r="G78">
            <v>218652</v>
          </cell>
          <cell r="H78">
            <v>543277.45000000007</v>
          </cell>
          <cell r="I78">
            <v>1924115.5741105948</v>
          </cell>
          <cell r="J78">
            <v>0</v>
          </cell>
        </row>
        <row r="79">
          <cell r="C79" t="str">
            <v>10. H¹ng môc kh¸c</v>
          </cell>
          <cell r="D79" t="str">
            <v>TB</v>
          </cell>
          <cell r="E79">
            <v>0</v>
          </cell>
          <cell r="F79">
            <v>0</v>
          </cell>
          <cell r="G79">
            <v>0</v>
          </cell>
          <cell r="H79">
            <v>0</v>
          </cell>
          <cell r="I79">
            <v>0</v>
          </cell>
          <cell r="J79">
            <v>73000000</v>
          </cell>
        </row>
        <row r="80">
          <cell r="C80" t="str">
            <v>§¾p ®Êt ®ª quai</v>
          </cell>
          <cell r="D80" t="str">
            <v>m3</v>
          </cell>
          <cell r="E80">
            <v>132</v>
          </cell>
          <cell r="F80">
            <v>0</v>
          </cell>
          <cell r="G80">
            <v>29528.04</v>
          </cell>
          <cell r="H80">
            <v>0</v>
          </cell>
          <cell r="I80">
            <v>137828.35964320746</v>
          </cell>
          <cell r="J80">
            <v>18193343.472903386</v>
          </cell>
        </row>
        <row r="81">
          <cell r="C81" t="str">
            <v>M¸y b¬m n­íc</v>
          </cell>
          <cell r="D81" t="str">
            <v>Ca</v>
          </cell>
          <cell r="E81">
            <v>62</v>
          </cell>
          <cell r="F81">
            <v>0</v>
          </cell>
          <cell r="G81">
            <v>0</v>
          </cell>
          <cell r="H81">
            <v>466499</v>
          </cell>
          <cell r="I81">
            <v>625657.55711489427</v>
          </cell>
          <cell r="J81">
            <v>38790768.541123442</v>
          </cell>
        </row>
        <row r="82">
          <cell r="C82" t="str">
            <v>Mua vµ l¾p ®Æt biÓn b¸o ®­êng bé</v>
          </cell>
          <cell r="D82" t="str">
            <v>Bé</v>
          </cell>
          <cell r="E82">
            <v>4</v>
          </cell>
          <cell r="F82">
            <v>594310.03418620001</v>
          </cell>
          <cell r="G82">
            <v>9170.9856</v>
          </cell>
          <cell r="H82">
            <v>2246.2963200000004</v>
          </cell>
          <cell r="I82">
            <v>860000</v>
          </cell>
          <cell r="J82">
            <v>3440000</v>
          </cell>
        </row>
        <row r="83">
          <cell r="C83" t="str">
            <v>cÇu khe chÑt km399+767.62</v>
          </cell>
          <cell r="D83">
            <v>0</v>
          </cell>
          <cell r="E83">
            <v>0</v>
          </cell>
          <cell r="F83">
            <v>0</v>
          </cell>
          <cell r="G83">
            <v>0</v>
          </cell>
          <cell r="H83">
            <v>0</v>
          </cell>
          <cell r="I83">
            <v>0</v>
          </cell>
          <cell r="J83">
            <v>1734440155.4768608</v>
          </cell>
        </row>
        <row r="84">
          <cell r="C84" t="str">
            <v>1. DÇm BTCT th­êng L=12m</v>
          </cell>
          <cell r="D84">
            <v>0</v>
          </cell>
          <cell r="E84">
            <v>0</v>
          </cell>
          <cell r="F84">
            <v>0</v>
          </cell>
          <cell r="G84">
            <v>0</v>
          </cell>
          <cell r="H84">
            <v>0</v>
          </cell>
          <cell r="I84">
            <v>0</v>
          </cell>
          <cell r="J84">
            <v>271000000</v>
          </cell>
        </row>
        <row r="85">
          <cell r="C85" t="str">
            <v>DÇm BTCT th­êng L=12m</v>
          </cell>
          <cell r="D85" t="str">
            <v>DÇm</v>
          </cell>
          <cell r="E85">
            <v>5</v>
          </cell>
          <cell r="F85" t="e">
            <v>#N/A</v>
          </cell>
          <cell r="G85" t="e">
            <v>#N/A</v>
          </cell>
          <cell r="H85" t="e">
            <v>#N/A</v>
          </cell>
          <cell r="I85">
            <v>35000000</v>
          </cell>
          <cell r="J85">
            <v>175000000</v>
          </cell>
        </row>
        <row r="86">
          <cell r="C86" t="str">
            <v>Lao l¾p dÇm BTCT L=12m</v>
          </cell>
          <cell r="D86" t="str">
            <v>DÇm</v>
          </cell>
          <cell r="E86">
            <v>5</v>
          </cell>
          <cell r="F86" t="e">
            <v>#N/A</v>
          </cell>
          <cell r="G86" t="e">
            <v>#N/A</v>
          </cell>
          <cell r="H86" t="e">
            <v>#N/A</v>
          </cell>
          <cell r="I86">
            <v>15000000</v>
          </cell>
          <cell r="J86">
            <v>75000000</v>
          </cell>
        </row>
        <row r="87">
          <cell r="C87" t="str">
            <v>Mua vµ l¾p ®Æt gèi cÇu b»ng cao su</v>
          </cell>
          <cell r="D87" t="str">
            <v>Gèi</v>
          </cell>
          <cell r="E87">
            <v>10</v>
          </cell>
          <cell r="F87">
            <v>1581785.4</v>
          </cell>
          <cell r="G87">
            <v>30683.100000000002</v>
          </cell>
          <cell r="H87">
            <v>0</v>
          </cell>
          <cell r="I87">
            <v>2100000</v>
          </cell>
          <cell r="J87">
            <v>21000000</v>
          </cell>
        </row>
        <row r="88">
          <cell r="C88" t="str">
            <v>2. Líp phñ mÆt cÇu</v>
          </cell>
          <cell r="D88">
            <v>0</v>
          </cell>
          <cell r="E88">
            <v>0</v>
          </cell>
          <cell r="F88">
            <v>0</v>
          </cell>
          <cell r="G88">
            <v>0</v>
          </cell>
          <cell r="H88">
            <v>0</v>
          </cell>
          <cell r="I88">
            <v>0</v>
          </cell>
          <cell r="J88">
            <v>21604765.15342696</v>
          </cell>
        </row>
        <row r="89">
          <cell r="C89" t="str">
            <v>Bª t«ng t¹o dèc M300</v>
          </cell>
          <cell r="D89" t="str">
            <v>m3</v>
          </cell>
          <cell r="E89">
            <v>9.6</v>
          </cell>
          <cell r="F89">
            <v>574369.22931885719</v>
          </cell>
          <cell r="G89">
            <v>40910.799999999996</v>
          </cell>
          <cell r="H89">
            <v>12642.59325</v>
          </cell>
          <cell r="I89">
            <v>983321.19550532626</v>
          </cell>
          <cell r="J89">
            <v>9439883.4768511318</v>
          </cell>
        </row>
        <row r="90">
          <cell r="C90" t="str">
            <v>BTN h¹t mÞn dµy 5cm</v>
          </cell>
          <cell r="D90" t="str">
            <v>m2</v>
          </cell>
          <cell r="E90">
            <v>96</v>
          </cell>
          <cell r="F90">
            <v>42468.434871299731</v>
          </cell>
          <cell r="G90">
            <v>329.74254000000002</v>
          </cell>
          <cell r="H90">
            <v>2021.9958464000001</v>
          </cell>
          <cell r="I90">
            <v>57176.14270663201</v>
          </cell>
          <cell r="J90">
            <v>5488909.6998366732</v>
          </cell>
        </row>
        <row r="91">
          <cell r="C91" t="str">
            <v>Cèt thÐp c¸c lo¹i</v>
          </cell>
          <cell r="D91" t="str">
            <v>TÊn</v>
          </cell>
          <cell r="E91">
            <v>0.96</v>
          </cell>
          <cell r="F91">
            <v>4911215.3371428577</v>
          </cell>
          <cell r="G91">
            <v>159406.01</v>
          </cell>
          <cell r="H91">
            <v>99583.053999999989</v>
          </cell>
          <cell r="I91">
            <v>6954137.4757699519</v>
          </cell>
          <cell r="J91">
            <v>6675971.9767391533</v>
          </cell>
        </row>
        <row r="92">
          <cell r="C92" t="str">
            <v>3. Lan can tay vÞn b»ng BTCT</v>
          </cell>
          <cell r="D92" t="str">
            <v>md</v>
          </cell>
          <cell r="E92">
            <v>43.36</v>
          </cell>
          <cell r="F92">
            <v>0</v>
          </cell>
          <cell r="G92">
            <v>0</v>
          </cell>
          <cell r="H92">
            <v>0</v>
          </cell>
          <cell r="I92">
            <v>450000</v>
          </cell>
          <cell r="J92">
            <v>19512000</v>
          </cell>
        </row>
        <row r="93">
          <cell r="C93" t="str">
            <v>4. B¶n dÉn KT(300x220x20)cm</v>
          </cell>
          <cell r="D93" t="str">
            <v>b¶n</v>
          </cell>
          <cell r="E93">
            <v>8</v>
          </cell>
          <cell r="F93">
            <v>0</v>
          </cell>
          <cell r="G93">
            <v>0</v>
          </cell>
          <cell r="H93">
            <v>0</v>
          </cell>
          <cell r="I93">
            <v>2200000</v>
          </cell>
          <cell r="J93">
            <v>17600000</v>
          </cell>
        </row>
        <row r="94">
          <cell r="C94" t="str">
            <v>5. Khe co d·n cao su</v>
          </cell>
          <cell r="D94" t="str">
            <v>md</v>
          </cell>
          <cell r="E94">
            <v>16</v>
          </cell>
          <cell r="F94">
            <v>0</v>
          </cell>
          <cell r="G94">
            <v>0</v>
          </cell>
          <cell r="H94">
            <v>0</v>
          </cell>
          <cell r="I94">
            <v>2500000</v>
          </cell>
          <cell r="J94">
            <v>40000000</v>
          </cell>
        </row>
        <row r="95">
          <cell r="C95" t="str">
            <v>6. T­êng hé lan mÒm</v>
          </cell>
          <cell r="D95" t="str">
            <v>md</v>
          </cell>
          <cell r="E95">
            <v>40</v>
          </cell>
          <cell r="F95">
            <v>0</v>
          </cell>
          <cell r="G95">
            <v>0</v>
          </cell>
          <cell r="H95">
            <v>0</v>
          </cell>
          <cell r="I95">
            <v>450000</v>
          </cell>
          <cell r="J95">
            <v>18000000</v>
          </cell>
        </row>
        <row r="96">
          <cell r="C96" t="str">
            <v>7. Mè cÇu</v>
          </cell>
          <cell r="D96">
            <v>0</v>
          </cell>
          <cell r="E96">
            <v>0</v>
          </cell>
          <cell r="F96">
            <v>0</v>
          </cell>
          <cell r="G96">
            <v>0</v>
          </cell>
          <cell r="H96">
            <v>0</v>
          </cell>
          <cell r="I96">
            <v>0</v>
          </cell>
          <cell r="J96">
            <v>1028767758.4093841</v>
          </cell>
        </row>
        <row r="97">
          <cell r="C97" t="str">
            <v>Bª t«ng M300</v>
          </cell>
          <cell r="D97" t="str">
            <v>m3</v>
          </cell>
          <cell r="E97">
            <v>299.88</v>
          </cell>
          <cell r="F97">
            <v>563323.6672165714</v>
          </cell>
          <cell r="G97">
            <v>83931.68</v>
          </cell>
          <cell r="H97">
            <v>50524.219980000002</v>
          </cell>
          <cell r="I97">
            <v>1211661.7359944407</v>
          </cell>
          <cell r="J97">
            <v>363353121.39001286</v>
          </cell>
        </row>
        <row r="98">
          <cell r="C98" t="str">
            <v>Bª t«ng M250</v>
          </cell>
          <cell r="D98" t="str">
            <v>m3</v>
          </cell>
          <cell r="E98">
            <v>60.77</v>
          </cell>
          <cell r="F98">
            <v>467896.36724971433</v>
          </cell>
          <cell r="G98">
            <v>44651.040000000001</v>
          </cell>
          <cell r="H98">
            <v>50524.219980000002</v>
          </cell>
          <cell r="I98">
            <v>913830.47055423819</v>
          </cell>
          <cell r="J98">
            <v>55533477.695581056</v>
          </cell>
        </row>
        <row r="99">
          <cell r="C99" t="str">
            <v>Bª t«ng lãt mãng M100 ®¸ 4x6</v>
          </cell>
          <cell r="D99" t="str">
            <v>m3</v>
          </cell>
          <cell r="E99">
            <v>9</v>
          </cell>
          <cell r="F99">
            <v>261846.0050055357</v>
          </cell>
          <cell r="G99">
            <v>22898.699999999997</v>
          </cell>
          <cell r="H99">
            <v>12040.565000000001</v>
          </cell>
          <cell r="I99">
            <v>476409.41943829454</v>
          </cell>
          <cell r="J99">
            <v>4287684.7749446509</v>
          </cell>
        </row>
        <row r="100">
          <cell r="C100" t="str">
            <v>Cèt thÐp c¸c lo¹i</v>
          </cell>
          <cell r="D100" t="str">
            <v>TÊn</v>
          </cell>
          <cell r="E100">
            <v>25.245000000000001</v>
          </cell>
          <cell r="F100">
            <v>4932735.3371428577</v>
          </cell>
          <cell r="G100">
            <v>179831.68000000002</v>
          </cell>
          <cell r="H100">
            <v>210581.53</v>
          </cell>
          <cell r="I100">
            <v>7224454.8297665929</v>
          </cell>
          <cell r="J100">
            <v>182381362.17745766</v>
          </cell>
        </row>
        <row r="101">
          <cell r="C101" t="str">
            <v>§¸ héc x©y tø nãn M100</v>
          </cell>
          <cell r="D101" t="str">
            <v>m3</v>
          </cell>
          <cell r="E101">
            <v>18.84</v>
          </cell>
          <cell r="F101">
            <v>278810.8254982286</v>
          </cell>
          <cell r="G101">
            <v>35358.619999999995</v>
          </cell>
          <cell r="H101">
            <v>0</v>
          </cell>
          <cell r="I101">
            <v>488783.70716064883</v>
          </cell>
          <cell r="J101">
            <v>9208685.0429066233</v>
          </cell>
        </row>
        <row r="102">
          <cell r="C102" t="str">
            <v>§¸ héc x©y taluy v÷a M100</v>
          </cell>
          <cell r="D102" t="str">
            <v>m3</v>
          </cell>
          <cell r="E102">
            <v>45</v>
          </cell>
          <cell r="F102">
            <v>248531.96105274287</v>
          </cell>
          <cell r="G102">
            <v>31998.09</v>
          </cell>
          <cell r="H102">
            <v>0</v>
          </cell>
          <cell r="I102">
            <v>437566.59880956577</v>
          </cell>
          <cell r="J102">
            <v>19690496.94643046</v>
          </cell>
        </row>
        <row r="103">
          <cell r="C103" t="str">
            <v>§¸ héc x©y mãng, ch©n khay M100</v>
          </cell>
          <cell r="D103" t="str">
            <v>m3</v>
          </cell>
          <cell r="E103">
            <v>51.2</v>
          </cell>
          <cell r="F103">
            <v>248531.96105274287</v>
          </cell>
          <cell r="G103">
            <v>27907.01</v>
          </cell>
          <cell r="H103">
            <v>0</v>
          </cell>
          <cell r="I103">
            <v>421653.28258626495</v>
          </cell>
          <cell r="J103">
            <v>21588648.068416767</v>
          </cell>
        </row>
        <row r="104">
          <cell r="C104" t="str">
            <v xml:space="preserve">D¨m s¹n ®Öm </v>
          </cell>
          <cell r="D104" t="str">
            <v>m3</v>
          </cell>
          <cell r="E104">
            <v>42.2</v>
          </cell>
          <cell r="F104">
            <v>135855.41509523807</v>
          </cell>
          <cell r="G104">
            <v>30115.26</v>
          </cell>
          <cell r="H104">
            <v>0</v>
          </cell>
          <cell r="I104">
            <v>288292.40124649595</v>
          </cell>
          <cell r="J104">
            <v>12165939.33260213</v>
          </cell>
        </row>
        <row r="105">
          <cell r="C105" t="str">
            <v xml:space="preserve">§µo mãng ®Êt cÊp 3 </v>
          </cell>
          <cell r="D105" t="str">
            <v>m3</v>
          </cell>
          <cell r="E105">
            <v>4314.8999999999996</v>
          </cell>
          <cell r="F105">
            <v>0</v>
          </cell>
          <cell r="G105">
            <v>5890.0582800000002</v>
          </cell>
          <cell r="H105">
            <v>2404.6233119999997</v>
          </cell>
          <cell r="I105">
            <v>26458.435658106639</v>
          </cell>
          <cell r="J105">
            <v>114165504.02116433</v>
          </cell>
        </row>
        <row r="106">
          <cell r="C106" t="str">
            <v>§¾p ®Êt cÊp 3</v>
          </cell>
          <cell r="D106" t="str">
            <v>m3</v>
          </cell>
          <cell r="E106">
            <v>4711.1499999999996</v>
          </cell>
          <cell r="F106">
            <v>0</v>
          </cell>
          <cell r="G106">
            <v>9298.26</v>
          </cell>
          <cell r="H106">
            <v>0</v>
          </cell>
          <cell r="I106">
            <v>36167.992732107356</v>
          </cell>
          <cell r="J106">
            <v>170392838.95986757</v>
          </cell>
        </row>
        <row r="107">
          <cell r="C107" t="str">
            <v>Thi c«ng mè</v>
          </cell>
          <cell r="D107" t="str">
            <v>TB</v>
          </cell>
          <cell r="E107">
            <v>0</v>
          </cell>
          <cell r="F107">
            <v>0</v>
          </cell>
          <cell r="G107">
            <v>0</v>
          </cell>
          <cell r="H107">
            <v>0</v>
          </cell>
          <cell r="I107">
            <v>0</v>
          </cell>
          <cell r="J107">
            <v>76000000</v>
          </cell>
        </row>
        <row r="108">
          <cell r="C108" t="str">
            <v>9. H¹ng môc kh¸c</v>
          </cell>
          <cell r="D108" t="str">
            <v>TB</v>
          </cell>
          <cell r="E108">
            <v>0</v>
          </cell>
          <cell r="F108">
            <v>0</v>
          </cell>
          <cell r="G108">
            <v>0</v>
          </cell>
          <cell r="H108">
            <v>0</v>
          </cell>
          <cell r="I108">
            <v>0</v>
          </cell>
          <cell r="J108">
            <v>55000000</v>
          </cell>
        </row>
        <row r="109">
          <cell r="C109" t="str">
            <v>§¾p ®Êt ®ª quai</v>
          </cell>
          <cell r="D109" t="str">
            <v>m3</v>
          </cell>
          <cell r="E109">
            <v>145</v>
          </cell>
          <cell r="F109">
            <v>0</v>
          </cell>
          <cell r="G109">
            <v>29528.04</v>
          </cell>
          <cell r="H109">
            <v>0</v>
          </cell>
          <cell r="I109">
            <v>137828.35964320746</v>
          </cell>
          <cell r="J109">
            <v>19985112.148265082</v>
          </cell>
        </row>
        <row r="110">
          <cell r="C110" t="str">
            <v>M¸y b¬m n­íc</v>
          </cell>
          <cell r="D110" t="str">
            <v>Ca</v>
          </cell>
          <cell r="E110">
            <v>50</v>
          </cell>
          <cell r="F110">
            <v>0</v>
          </cell>
          <cell r="G110">
            <v>0</v>
          </cell>
          <cell r="H110">
            <v>466499</v>
          </cell>
          <cell r="I110">
            <v>625657.55711489427</v>
          </cell>
          <cell r="J110">
            <v>31282877.855744712</v>
          </cell>
        </row>
        <row r="111">
          <cell r="C111" t="str">
            <v>Mua vµ l¾p ®Æt biÓn b¸o ®­êng bé</v>
          </cell>
          <cell r="D111" t="str">
            <v>Bé</v>
          </cell>
          <cell r="E111">
            <v>4</v>
          </cell>
          <cell r="F111">
            <v>594310.03418620001</v>
          </cell>
          <cell r="G111">
            <v>9170.9856</v>
          </cell>
          <cell r="H111">
            <v>2246.2963200000004</v>
          </cell>
          <cell r="I111">
            <v>860000</v>
          </cell>
          <cell r="J111">
            <v>3440000</v>
          </cell>
        </row>
        <row r="112">
          <cell r="C112" t="str">
            <v>10. Ph¸ dì cÇu cò</v>
          </cell>
          <cell r="D112">
            <v>0</v>
          </cell>
          <cell r="E112">
            <v>0</v>
          </cell>
          <cell r="F112">
            <v>0</v>
          </cell>
          <cell r="G112">
            <v>0</v>
          </cell>
          <cell r="H112">
            <v>0</v>
          </cell>
          <cell r="I112">
            <v>0</v>
          </cell>
          <cell r="J112">
            <v>6037330.3086492335</v>
          </cell>
        </row>
        <row r="113">
          <cell r="C113" t="str">
            <v>§Ëp bá bª t«ng cÇu cò</v>
          </cell>
          <cell r="D113" t="str">
            <v>m3</v>
          </cell>
          <cell r="E113">
            <v>17.103999999999999</v>
          </cell>
          <cell r="F113">
            <v>0</v>
          </cell>
          <cell r="G113">
            <v>68671.7</v>
          </cell>
          <cell r="H113">
            <v>0</v>
          </cell>
          <cell r="I113">
            <v>267116.37946255063</v>
          </cell>
          <cell r="J113">
            <v>4568758.5543274656</v>
          </cell>
        </row>
        <row r="114">
          <cell r="C114" t="str">
            <v>§Ëp bá ®¸ héc x©y cò</v>
          </cell>
          <cell r="D114" t="str">
            <v>m3</v>
          </cell>
          <cell r="E114">
            <v>17</v>
          </cell>
          <cell r="F114">
            <v>0</v>
          </cell>
          <cell r="G114">
            <v>22208.720000000001</v>
          </cell>
          <cell r="H114">
            <v>0</v>
          </cell>
          <cell r="I114">
            <v>86386.573783633401</v>
          </cell>
          <cell r="J114">
            <v>1468571.7543217677</v>
          </cell>
        </row>
        <row r="115">
          <cell r="C115" t="str">
            <v>11. TuyÕn tr¸nh</v>
          </cell>
          <cell r="D115">
            <v>0</v>
          </cell>
          <cell r="E115">
            <v>0</v>
          </cell>
          <cell r="F115">
            <v>0</v>
          </cell>
          <cell r="G115">
            <v>0</v>
          </cell>
          <cell r="H115">
            <v>0</v>
          </cell>
          <cell r="I115">
            <v>0</v>
          </cell>
          <cell r="J115">
            <v>256918301.60540026</v>
          </cell>
        </row>
        <row r="116">
          <cell r="C116" t="str">
            <v>DÇm I500 lµm cÇu t¹m</v>
          </cell>
          <cell r="D116" t="str">
            <v>TÊn</v>
          </cell>
          <cell r="E116">
            <v>7.5359999999999996</v>
          </cell>
          <cell r="F116">
            <v>999886.30761904758</v>
          </cell>
          <cell r="G116">
            <v>346912.49600000004</v>
          </cell>
          <cell r="H116">
            <v>446151.53</v>
          </cell>
          <cell r="I116">
            <v>3623924.8854130441</v>
          </cell>
          <cell r="J116">
            <v>27309897.936472699</v>
          </cell>
        </row>
        <row r="117">
          <cell r="C117" t="str">
            <v>L¾p dùng vµ th¸o dì cÇu t¹m</v>
          </cell>
          <cell r="D117" t="str">
            <v>TÊn</v>
          </cell>
          <cell r="E117">
            <v>7.5359999999999996</v>
          </cell>
          <cell r="F117">
            <v>278999.99999999994</v>
          </cell>
          <cell r="G117">
            <v>218652</v>
          </cell>
          <cell r="H117">
            <v>543277.45000000007</v>
          </cell>
          <cell r="I117">
            <v>2200391.9957527202</v>
          </cell>
          <cell r="J117">
            <v>16582154.079992497</v>
          </cell>
        </row>
        <row r="118">
          <cell r="C118" t="str">
            <v>L¾p ®Æt vµ th¸o dì rä ®¸</v>
          </cell>
          <cell r="D118" t="str">
            <v>Rä</v>
          </cell>
          <cell r="E118">
            <v>64</v>
          </cell>
          <cell r="F118">
            <v>167311.23357142857</v>
          </cell>
          <cell r="G118">
            <v>63119.520000000004</v>
          </cell>
          <cell r="H118">
            <v>0</v>
          </cell>
          <cell r="I118">
            <v>498735.7040999615</v>
          </cell>
          <cell r="J118">
            <v>31919085.062397536</v>
          </cell>
        </row>
        <row r="119">
          <cell r="C119" t="str">
            <v xml:space="preserve">§¾p ®Êt nÒn ®­êng </v>
          </cell>
          <cell r="D119" t="str">
            <v>m3</v>
          </cell>
          <cell r="E119">
            <v>2145</v>
          </cell>
          <cell r="F119">
            <v>5714.2857142857138</v>
          </cell>
          <cell r="G119">
            <v>6287.7246742857133</v>
          </cell>
          <cell r="H119">
            <v>16215.547368</v>
          </cell>
          <cell r="I119">
            <v>60797.097711059716</v>
          </cell>
          <cell r="J119">
            <v>130409774.59022309</v>
          </cell>
        </row>
        <row r="120">
          <cell r="C120" t="str">
            <v>Mãng cÊp phèi ®¸ d¨m lo¹i 1</v>
          </cell>
          <cell r="D120" t="str">
            <v>m3</v>
          </cell>
          <cell r="E120">
            <v>198</v>
          </cell>
          <cell r="F120">
            <v>211603.89028571427</v>
          </cell>
          <cell r="G120">
            <v>675.13600000000008</v>
          </cell>
          <cell r="H120">
            <v>7602.8820839999989</v>
          </cell>
          <cell r="I120">
            <v>256047.42392078004</v>
          </cell>
          <cell r="J120">
            <v>50697389.936314449</v>
          </cell>
        </row>
        <row r="121">
          <cell r="C121" t="str">
            <v>cÇu b¸nh r¸n km400+68.4</v>
          </cell>
          <cell r="D121">
            <v>0</v>
          </cell>
          <cell r="E121">
            <v>0</v>
          </cell>
          <cell r="F121">
            <v>0</v>
          </cell>
          <cell r="G121">
            <v>0</v>
          </cell>
          <cell r="H121">
            <v>0</v>
          </cell>
          <cell r="I121">
            <v>0</v>
          </cell>
          <cell r="J121">
            <v>1806954333.0773902</v>
          </cell>
        </row>
        <row r="122">
          <cell r="C122" t="str">
            <v>1. DÇm BTCT th­êng L=15m</v>
          </cell>
          <cell r="D122">
            <v>0</v>
          </cell>
          <cell r="E122">
            <v>0</v>
          </cell>
          <cell r="F122">
            <v>0</v>
          </cell>
          <cell r="G122">
            <v>0</v>
          </cell>
          <cell r="H122">
            <v>0</v>
          </cell>
          <cell r="I122">
            <v>0</v>
          </cell>
          <cell r="J122">
            <v>321000000</v>
          </cell>
        </row>
        <row r="123">
          <cell r="C123" t="str">
            <v>DÇm BTCT th­êng L=15m</v>
          </cell>
          <cell r="D123" t="str">
            <v>DÇm</v>
          </cell>
          <cell r="E123">
            <v>5</v>
          </cell>
          <cell r="F123" t="e">
            <v>#N/A</v>
          </cell>
          <cell r="G123" t="e">
            <v>#N/A</v>
          </cell>
          <cell r="H123" t="e">
            <v>#N/A</v>
          </cell>
          <cell r="I123">
            <v>42000000</v>
          </cell>
          <cell r="J123">
            <v>210000000</v>
          </cell>
        </row>
        <row r="124">
          <cell r="C124" t="str">
            <v>Lao l¾p dÇm BTCT L=15m</v>
          </cell>
          <cell r="D124" t="str">
            <v>DÇm</v>
          </cell>
          <cell r="E124">
            <v>5</v>
          </cell>
          <cell r="F124" t="e">
            <v>#N/A</v>
          </cell>
          <cell r="G124" t="e">
            <v>#N/A</v>
          </cell>
          <cell r="H124" t="e">
            <v>#N/A</v>
          </cell>
          <cell r="I124">
            <v>18000000</v>
          </cell>
          <cell r="J124">
            <v>90000000</v>
          </cell>
        </row>
        <row r="125">
          <cell r="C125" t="str">
            <v>Mua vµ l¾p ®Æt gèi cÇu b»ng cao su</v>
          </cell>
          <cell r="D125" t="str">
            <v>Gèi</v>
          </cell>
          <cell r="E125">
            <v>10</v>
          </cell>
          <cell r="F125">
            <v>1581785.4</v>
          </cell>
          <cell r="G125">
            <v>30683.100000000002</v>
          </cell>
          <cell r="H125">
            <v>0</v>
          </cell>
          <cell r="I125">
            <v>2100000</v>
          </cell>
          <cell r="J125">
            <v>21000000</v>
          </cell>
        </row>
        <row r="126">
          <cell r="C126" t="str">
            <v>2. Líp phñ mÆt cÇu</v>
          </cell>
          <cell r="D126">
            <v>0</v>
          </cell>
          <cell r="E126">
            <v>0</v>
          </cell>
          <cell r="F126">
            <v>0</v>
          </cell>
          <cell r="G126">
            <v>0</v>
          </cell>
          <cell r="H126">
            <v>0</v>
          </cell>
          <cell r="I126">
            <v>0</v>
          </cell>
          <cell r="J126">
            <v>27005956.4417837</v>
          </cell>
        </row>
        <row r="127">
          <cell r="C127" t="str">
            <v>Bª t«ng t¹o dèc M300</v>
          </cell>
          <cell r="D127" t="str">
            <v>m3</v>
          </cell>
          <cell r="E127">
            <v>12</v>
          </cell>
          <cell r="F127">
            <v>574369.22931885719</v>
          </cell>
          <cell r="G127">
            <v>40910.799999999996</v>
          </cell>
          <cell r="H127">
            <v>12642.59325</v>
          </cell>
          <cell r="I127">
            <v>983321.19550532626</v>
          </cell>
          <cell r="J127">
            <v>11799854.346063916</v>
          </cell>
        </row>
        <row r="128">
          <cell r="C128" t="str">
            <v>BTN h¹t mÞn dµy 5cm</v>
          </cell>
          <cell r="D128" t="str">
            <v>m2</v>
          </cell>
          <cell r="E128">
            <v>120</v>
          </cell>
          <cell r="F128">
            <v>42468.434871299731</v>
          </cell>
          <cell r="G128">
            <v>329.74254000000002</v>
          </cell>
          <cell r="H128">
            <v>2021.9958464000001</v>
          </cell>
          <cell r="I128">
            <v>57176.14270663201</v>
          </cell>
          <cell r="J128">
            <v>6861137.1247958411</v>
          </cell>
        </row>
        <row r="129">
          <cell r="C129" t="str">
            <v>Cèt thÐp c¸c lo¹i</v>
          </cell>
          <cell r="D129" t="str">
            <v>TÊn</v>
          </cell>
          <cell r="E129">
            <v>1.2</v>
          </cell>
          <cell r="F129">
            <v>4911215.3371428577</v>
          </cell>
          <cell r="G129">
            <v>159406.01</v>
          </cell>
          <cell r="H129">
            <v>99583.053999999989</v>
          </cell>
          <cell r="I129">
            <v>6954137.4757699519</v>
          </cell>
          <cell r="J129">
            <v>8344964.9709239416</v>
          </cell>
        </row>
        <row r="130">
          <cell r="C130" t="str">
            <v>3. Lan can tay vÞn b»ng BTCT</v>
          </cell>
          <cell r="D130" t="str">
            <v>md</v>
          </cell>
          <cell r="E130">
            <v>56.36</v>
          </cell>
          <cell r="F130">
            <v>0</v>
          </cell>
          <cell r="G130">
            <v>0</v>
          </cell>
          <cell r="H130">
            <v>0</v>
          </cell>
          <cell r="I130">
            <v>450000</v>
          </cell>
          <cell r="J130">
            <v>25362000</v>
          </cell>
        </row>
        <row r="131">
          <cell r="C131" t="str">
            <v>4. B¶n dÉn KT(300x220x20)cm</v>
          </cell>
          <cell r="D131" t="str">
            <v>b¶n</v>
          </cell>
          <cell r="E131">
            <v>8</v>
          </cell>
          <cell r="F131">
            <v>0</v>
          </cell>
          <cell r="G131">
            <v>0</v>
          </cell>
          <cell r="H131">
            <v>0</v>
          </cell>
          <cell r="I131">
            <v>2200000</v>
          </cell>
          <cell r="J131">
            <v>17600000</v>
          </cell>
        </row>
        <row r="132">
          <cell r="C132" t="str">
            <v>5. Khe co d·n cao su</v>
          </cell>
          <cell r="D132" t="str">
            <v>md</v>
          </cell>
          <cell r="E132">
            <v>16</v>
          </cell>
          <cell r="F132">
            <v>0</v>
          </cell>
          <cell r="G132">
            <v>0</v>
          </cell>
          <cell r="H132">
            <v>0</v>
          </cell>
          <cell r="I132">
            <v>2500000</v>
          </cell>
          <cell r="J132">
            <v>40000000</v>
          </cell>
        </row>
        <row r="133">
          <cell r="C133" t="str">
            <v>6. T­êng hé lan mÒm</v>
          </cell>
          <cell r="D133" t="str">
            <v>md</v>
          </cell>
          <cell r="E133">
            <v>40</v>
          </cell>
          <cell r="F133">
            <v>0</v>
          </cell>
          <cell r="G133">
            <v>0</v>
          </cell>
          <cell r="H133">
            <v>0</v>
          </cell>
          <cell r="I133">
            <v>450000</v>
          </cell>
          <cell r="J133">
            <v>18000000</v>
          </cell>
        </row>
        <row r="134">
          <cell r="C134" t="str">
            <v>7. Mè cÇu</v>
          </cell>
          <cell r="D134">
            <v>0</v>
          </cell>
          <cell r="E134">
            <v>0</v>
          </cell>
          <cell r="F134">
            <v>0</v>
          </cell>
          <cell r="G134">
            <v>0</v>
          </cell>
          <cell r="H134">
            <v>0</v>
          </cell>
          <cell r="I134">
            <v>0</v>
          </cell>
          <cell r="J134">
            <v>876493450.70468807</v>
          </cell>
        </row>
        <row r="135">
          <cell r="C135" t="str">
            <v>Bª t«ng M300</v>
          </cell>
          <cell r="D135" t="str">
            <v>m3</v>
          </cell>
          <cell r="E135">
            <v>248.58</v>
          </cell>
          <cell r="F135">
            <v>563323.6672165714</v>
          </cell>
          <cell r="G135">
            <v>83931.68</v>
          </cell>
          <cell r="H135">
            <v>50524.219980000002</v>
          </cell>
          <cell r="I135">
            <v>1211661.7359944407</v>
          </cell>
          <cell r="J135">
            <v>301194874.33349812</v>
          </cell>
        </row>
        <row r="136">
          <cell r="C136" t="str">
            <v>Bª t«ng M250</v>
          </cell>
          <cell r="D136" t="str">
            <v>m3</v>
          </cell>
          <cell r="E136">
            <v>56.58</v>
          </cell>
          <cell r="F136">
            <v>467896.36724971433</v>
          </cell>
          <cell r="G136">
            <v>44651.040000000001</v>
          </cell>
          <cell r="H136">
            <v>50524.219980000002</v>
          </cell>
          <cell r="I136">
            <v>913830.47055423819</v>
          </cell>
          <cell r="J136">
            <v>51704528.023958795</v>
          </cell>
        </row>
        <row r="137">
          <cell r="C137" t="str">
            <v>Bª t«ng lãt mãng M100 ®¸ 4x6</v>
          </cell>
          <cell r="D137" t="str">
            <v>m3</v>
          </cell>
          <cell r="E137">
            <v>7.2</v>
          </cell>
          <cell r="F137">
            <v>261846.0050055357</v>
          </cell>
          <cell r="G137">
            <v>22898.699999999997</v>
          </cell>
          <cell r="H137">
            <v>12040.565000000001</v>
          </cell>
          <cell r="I137">
            <v>476409.41943829454</v>
          </cell>
          <cell r="J137">
            <v>3430147.8199557206</v>
          </cell>
        </row>
        <row r="138">
          <cell r="C138" t="str">
            <v>Cèt thÐp c¸c lo¹i</v>
          </cell>
          <cell r="D138" t="str">
            <v>TÊn</v>
          </cell>
          <cell r="E138">
            <v>21.361000000000001</v>
          </cell>
          <cell r="F138">
            <v>4932735.3371428577</v>
          </cell>
          <cell r="G138">
            <v>179831.68000000002</v>
          </cell>
          <cell r="H138">
            <v>210581.53</v>
          </cell>
          <cell r="I138">
            <v>7224454.8297665929</v>
          </cell>
          <cell r="J138">
            <v>154321579.61864421</v>
          </cell>
        </row>
        <row r="139">
          <cell r="C139" t="str">
            <v>§¸ héc x©y tø nãn M100</v>
          </cell>
          <cell r="D139" t="str">
            <v>m3</v>
          </cell>
          <cell r="E139">
            <v>52.75</v>
          </cell>
          <cell r="F139">
            <v>278810.8254982286</v>
          </cell>
          <cell r="G139">
            <v>35358.619999999995</v>
          </cell>
          <cell r="H139">
            <v>0</v>
          </cell>
          <cell r="I139">
            <v>488783.70716064883</v>
          </cell>
          <cell r="J139">
            <v>25783340.552724227</v>
          </cell>
        </row>
        <row r="140">
          <cell r="C140" t="str">
            <v>§¸ héc x©y taluy v÷a M100</v>
          </cell>
          <cell r="D140" t="str">
            <v>m3</v>
          </cell>
          <cell r="E140">
            <v>75</v>
          </cell>
          <cell r="F140">
            <v>248531.96105274287</v>
          </cell>
          <cell r="G140">
            <v>31998.09</v>
          </cell>
          <cell r="H140">
            <v>0</v>
          </cell>
          <cell r="I140">
            <v>437566.59880956577</v>
          </cell>
          <cell r="J140">
            <v>32817494.910717431</v>
          </cell>
        </row>
        <row r="141">
          <cell r="C141" t="str">
            <v>§¸ héc x©y mãng, ch©n khay M100</v>
          </cell>
          <cell r="D141" t="str">
            <v>m3</v>
          </cell>
          <cell r="E141">
            <v>62.97</v>
          </cell>
          <cell r="F141">
            <v>248531.96105274287</v>
          </cell>
          <cell r="G141">
            <v>27907.01</v>
          </cell>
          <cell r="H141">
            <v>0</v>
          </cell>
          <cell r="I141">
            <v>421653.28258626495</v>
          </cell>
          <cell r="J141">
            <v>26551507.204457104</v>
          </cell>
        </row>
        <row r="142">
          <cell r="C142" t="str">
            <v xml:space="preserve">D¨m s¹n ®Öm </v>
          </cell>
          <cell r="D142" t="str">
            <v>m3</v>
          </cell>
          <cell r="E142">
            <v>68.55</v>
          </cell>
          <cell r="F142">
            <v>135855.41509523807</v>
          </cell>
          <cell r="G142">
            <v>30115.26</v>
          </cell>
          <cell r="H142">
            <v>0</v>
          </cell>
          <cell r="I142">
            <v>288292.40124649595</v>
          </cell>
          <cell r="J142">
            <v>19762444.105447296</v>
          </cell>
        </row>
        <row r="143">
          <cell r="C143" t="str">
            <v xml:space="preserve">§µo mãng ®Êt cÊp 3 </v>
          </cell>
          <cell r="D143" t="str">
            <v>m3</v>
          </cell>
          <cell r="E143">
            <v>3074.75</v>
          </cell>
          <cell r="F143">
            <v>0</v>
          </cell>
          <cell r="G143">
            <v>5890.0582800000002</v>
          </cell>
          <cell r="H143">
            <v>2404.6233119999997</v>
          </cell>
          <cell r="I143">
            <v>26458.435658106639</v>
          </cell>
          <cell r="J143">
            <v>81353075.039763391</v>
          </cell>
        </row>
        <row r="144">
          <cell r="C144" t="str">
            <v>§¾p ®Êt cÊp 3</v>
          </cell>
          <cell r="D144" t="str">
            <v>m3</v>
          </cell>
          <cell r="E144">
            <v>3195.49</v>
          </cell>
          <cell r="F144">
            <v>0</v>
          </cell>
          <cell r="G144">
            <v>9298.26</v>
          </cell>
          <cell r="H144">
            <v>0</v>
          </cell>
          <cell r="I144">
            <v>36167.992732107356</v>
          </cell>
          <cell r="J144">
            <v>115574459.09552172</v>
          </cell>
        </row>
        <row r="145">
          <cell r="C145" t="str">
            <v>Thi c«ng mè</v>
          </cell>
          <cell r="D145" t="str">
            <v>TB</v>
          </cell>
          <cell r="E145">
            <v>0</v>
          </cell>
          <cell r="F145">
            <v>0</v>
          </cell>
          <cell r="G145">
            <v>0</v>
          </cell>
          <cell r="H145">
            <v>0</v>
          </cell>
          <cell r="I145">
            <v>0</v>
          </cell>
          <cell r="J145">
            <v>64000000</v>
          </cell>
        </row>
        <row r="146">
          <cell r="C146" t="str">
            <v xml:space="preserve">8. Cäc BTCT (35x35)cm </v>
          </cell>
          <cell r="D146" t="str">
            <v>md</v>
          </cell>
          <cell r="E146">
            <v>480</v>
          </cell>
          <cell r="F146">
            <v>0</v>
          </cell>
          <cell r="G146">
            <v>0</v>
          </cell>
          <cell r="H146">
            <v>0</v>
          </cell>
          <cell r="I146">
            <v>400000</v>
          </cell>
          <cell r="J146">
            <v>192000000</v>
          </cell>
        </row>
        <row r="147">
          <cell r="C147" t="str">
            <v>9. Ph¸ dì cÇu cò</v>
          </cell>
          <cell r="D147">
            <v>0</v>
          </cell>
          <cell r="E147">
            <v>0</v>
          </cell>
          <cell r="F147">
            <v>0</v>
          </cell>
          <cell r="G147">
            <v>0</v>
          </cell>
          <cell r="H147">
            <v>0</v>
          </cell>
          <cell r="I147">
            <v>0</v>
          </cell>
          <cell r="J147">
            <v>27858183.286820337</v>
          </cell>
        </row>
        <row r="148">
          <cell r="C148" t="str">
            <v>§Ëp bá bª t«ng cÇu cò</v>
          </cell>
          <cell r="D148" t="str">
            <v>m3</v>
          </cell>
          <cell r="E148">
            <v>43.22</v>
          </cell>
          <cell r="F148">
            <v>0</v>
          </cell>
          <cell r="G148">
            <v>68671.7</v>
          </cell>
          <cell r="H148">
            <v>0</v>
          </cell>
          <cell r="I148">
            <v>267116.37946255063</v>
          </cell>
          <cell r="J148">
            <v>11544769.920371437</v>
          </cell>
        </row>
        <row r="149">
          <cell r="C149" t="str">
            <v>§Ëp bá ®¸ héc x©y cò</v>
          </cell>
          <cell r="D149" t="str">
            <v>m3</v>
          </cell>
          <cell r="E149">
            <v>188.84200000000001</v>
          </cell>
          <cell r="F149">
            <v>0</v>
          </cell>
          <cell r="G149">
            <v>22208.720000000001</v>
          </cell>
          <cell r="H149">
            <v>0</v>
          </cell>
          <cell r="I149">
            <v>86386.573783633401</v>
          </cell>
          <cell r="J149">
            <v>16313413.3664489</v>
          </cell>
        </row>
        <row r="150">
          <cell r="C150" t="str">
            <v>10. H¹ng môc kh¸c</v>
          </cell>
          <cell r="D150" t="str">
            <v>TB</v>
          </cell>
          <cell r="E150">
            <v>0</v>
          </cell>
          <cell r="F150">
            <v>0</v>
          </cell>
          <cell r="G150">
            <v>0</v>
          </cell>
          <cell r="H150">
            <v>0</v>
          </cell>
          <cell r="I150">
            <v>0</v>
          </cell>
          <cell r="J150">
            <v>52000000</v>
          </cell>
        </row>
        <row r="151">
          <cell r="C151" t="str">
            <v>§¾p ®Êt ®ª quai</v>
          </cell>
          <cell r="D151" t="str">
            <v>m3</v>
          </cell>
          <cell r="E151">
            <v>115</v>
          </cell>
          <cell r="F151">
            <v>0</v>
          </cell>
          <cell r="G151">
            <v>29528.04</v>
          </cell>
          <cell r="H151">
            <v>0</v>
          </cell>
          <cell r="I151">
            <v>137828.35964320746</v>
          </cell>
          <cell r="J151">
            <v>15850261.358968858</v>
          </cell>
        </row>
        <row r="152">
          <cell r="C152" t="str">
            <v>M¸y b¬m n­íc</v>
          </cell>
          <cell r="D152" t="str">
            <v>Ca</v>
          </cell>
          <cell r="E152">
            <v>52</v>
          </cell>
          <cell r="F152">
            <v>0</v>
          </cell>
          <cell r="G152">
            <v>0</v>
          </cell>
          <cell r="H152">
            <v>466499</v>
          </cell>
          <cell r="I152">
            <v>625657.55711489427</v>
          </cell>
          <cell r="J152">
            <v>32534192.969974503</v>
          </cell>
        </row>
        <row r="153">
          <cell r="C153" t="str">
            <v>Mua vµ l¾p ®Æt biÓn b¸o ®­êng bé</v>
          </cell>
          <cell r="D153" t="str">
            <v>Bé</v>
          </cell>
          <cell r="E153">
            <v>4</v>
          </cell>
          <cell r="F153">
            <v>594310.03418620001</v>
          </cell>
          <cell r="G153">
            <v>9170.9856</v>
          </cell>
          <cell r="H153">
            <v>2246.2963200000004</v>
          </cell>
          <cell r="I153">
            <v>860000</v>
          </cell>
          <cell r="J153">
            <v>3440000</v>
          </cell>
        </row>
        <row r="154">
          <cell r="C154" t="str">
            <v>11. TuyÕn tr¸nh</v>
          </cell>
          <cell r="D154" t="str">
            <v>Bé</v>
          </cell>
          <cell r="E154">
            <v>4</v>
          </cell>
          <cell r="F154">
            <v>594310.03418620001</v>
          </cell>
          <cell r="G154">
            <v>9170.9856</v>
          </cell>
          <cell r="H154">
            <v>2246.2963200000004</v>
          </cell>
          <cell r="I154">
            <v>0</v>
          </cell>
          <cell r="J154">
            <v>209634742.64409792</v>
          </cell>
        </row>
        <row r="155">
          <cell r="C155" t="str">
            <v>DÇm I500 lµm cÇu t¹m</v>
          </cell>
          <cell r="D155" t="str">
            <v>TÊn</v>
          </cell>
          <cell r="E155">
            <v>7.5359999999999996</v>
          </cell>
          <cell r="F155">
            <v>999886.30761904758</v>
          </cell>
          <cell r="G155">
            <v>346912.49600000004</v>
          </cell>
          <cell r="H155">
            <v>446151.53</v>
          </cell>
          <cell r="I155">
            <v>3623924.8854130441</v>
          </cell>
          <cell r="J155">
            <v>27309897.936472699</v>
          </cell>
        </row>
        <row r="156">
          <cell r="C156" t="str">
            <v>L¾p dùng vµ th¸o dì cÇu t¹m</v>
          </cell>
          <cell r="D156" t="str">
            <v>TÊn</v>
          </cell>
          <cell r="E156">
            <v>7.5359999999999996</v>
          </cell>
          <cell r="F156">
            <v>278999.99999999994</v>
          </cell>
          <cell r="G156">
            <v>218652</v>
          </cell>
          <cell r="H156">
            <v>543277.45000000007</v>
          </cell>
          <cell r="I156">
            <v>2200391.9957527202</v>
          </cell>
          <cell r="J156">
            <v>16582154.079992497</v>
          </cell>
        </row>
        <row r="157">
          <cell r="C157" t="str">
            <v>L¾p ®Æt vµ th¸o dì rä ®¸</v>
          </cell>
          <cell r="D157" t="str">
            <v>Rä</v>
          </cell>
          <cell r="E157">
            <v>80</v>
          </cell>
          <cell r="F157">
            <v>167311.23357142857</v>
          </cell>
          <cell r="G157">
            <v>63119.520000000004</v>
          </cell>
          <cell r="H157">
            <v>0</v>
          </cell>
          <cell r="I157">
            <v>498735.7040999615</v>
          </cell>
          <cell r="J157">
            <v>39898856.327996917</v>
          </cell>
        </row>
        <row r="158">
          <cell r="C158" t="str">
            <v xml:space="preserve">§¾p ®Êt nÒn ®­êng </v>
          </cell>
          <cell r="D158" t="str">
            <v>m3</v>
          </cell>
          <cell r="E158">
            <v>1375</v>
          </cell>
          <cell r="F158">
            <v>5714.2857142857138</v>
          </cell>
          <cell r="G158">
            <v>6287.7246742857133</v>
          </cell>
          <cell r="H158">
            <v>16215.547368</v>
          </cell>
          <cell r="I158">
            <v>60797.097711059716</v>
          </cell>
          <cell r="J158">
            <v>83596009.352707103</v>
          </cell>
        </row>
        <row r="159">
          <cell r="C159" t="str">
            <v>Mãng cÊp phèi ®¸ d¨m lo¹i 1</v>
          </cell>
          <cell r="D159" t="str">
            <v>m3</v>
          </cell>
          <cell r="E159">
            <v>165</v>
          </cell>
          <cell r="F159">
            <v>211603.89028571427</v>
          </cell>
          <cell r="G159">
            <v>675.13600000000008</v>
          </cell>
          <cell r="H159">
            <v>7602.8820839999989</v>
          </cell>
          <cell r="I159">
            <v>256047.42392078004</v>
          </cell>
          <cell r="J159">
            <v>42247824.94692871</v>
          </cell>
        </row>
        <row r="160">
          <cell r="C160" t="str">
            <v>cÇu c©y ng·i km401+18.63</v>
          </cell>
          <cell r="D160">
            <v>0</v>
          </cell>
          <cell r="E160">
            <v>0</v>
          </cell>
          <cell r="F160">
            <v>0</v>
          </cell>
          <cell r="G160">
            <v>0</v>
          </cell>
          <cell r="H160">
            <v>0</v>
          </cell>
          <cell r="I160">
            <v>0</v>
          </cell>
          <cell r="J160">
            <v>1511488655.496485</v>
          </cell>
        </row>
        <row r="161">
          <cell r="C161" t="str">
            <v>1. DÇm BTCT th­êng L=15m</v>
          </cell>
          <cell r="D161">
            <v>0</v>
          </cell>
          <cell r="E161">
            <v>0</v>
          </cell>
          <cell r="F161">
            <v>0</v>
          </cell>
          <cell r="G161">
            <v>0</v>
          </cell>
          <cell r="H161">
            <v>0</v>
          </cell>
          <cell r="I161">
            <v>0</v>
          </cell>
          <cell r="J161">
            <v>321000000</v>
          </cell>
        </row>
        <row r="162">
          <cell r="C162" t="str">
            <v>DÇm BTCT th­êng L=15m</v>
          </cell>
          <cell r="D162" t="str">
            <v>DÇm</v>
          </cell>
          <cell r="E162">
            <v>5</v>
          </cell>
          <cell r="F162" t="e">
            <v>#N/A</v>
          </cell>
          <cell r="G162" t="e">
            <v>#N/A</v>
          </cell>
          <cell r="H162" t="e">
            <v>#N/A</v>
          </cell>
          <cell r="I162">
            <v>42000000</v>
          </cell>
          <cell r="J162">
            <v>210000000</v>
          </cell>
        </row>
        <row r="163">
          <cell r="C163" t="str">
            <v>Lao l¾p dÇm BTCT L=15m</v>
          </cell>
          <cell r="D163" t="str">
            <v>DÇm</v>
          </cell>
          <cell r="E163">
            <v>5</v>
          </cell>
          <cell r="F163" t="e">
            <v>#N/A</v>
          </cell>
          <cell r="G163" t="e">
            <v>#N/A</v>
          </cell>
          <cell r="H163" t="e">
            <v>#N/A</v>
          </cell>
          <cell r="I163">
            <v>18000000</v>
          </cell>
          <cell r="J163">
            <v>90000000</v>
          </cell>
        </row>
        <row r="164">
          <cell r="C164" t="str">
            <v>Mua vµ l¾p ®Æt gèi cÇu b»ng cao su</v>
          </cell>
          <cell r="D164" t="str">
            <v>Gèi</v>
          </cell>
          <cell r="E164">
            <v>10</v>
          </cell>
          <cell r="F164">
            <v>1581785.4</v>
          </cell>
          <cell r="G164">
            <v>30683.100000000002</v>
          </cell>
          <cell r="H164">
            <v>0</v>
          </cell>
          <cell r="I164">
            <v>2100000</v>
          </cell>
          <cell r="J164">
            <v>21000000</v>
          </cell>
        </row>
        <row r="165">
          <cell r="C165" t="str">
            <v>2. Líp phñ mÆt cÇu</v>
          </cell>
          <cell r="D165">
            <v>0</v>
          </cell>
          <cell r="E165">
            <v>0</v>
          </cell>
          <cell r="F165">
            <v>0</v>
          </cell>
          <cell r="G165">
            <v>0</v>
          </cell>
          <cell r="H165">
            <v>0</v>
          </cell>
          <cell r="I165">
            <v>0</v>
          </cell>
          <cell r="J165">
            <v>27005956.4417837</v>
          </cell>
        </row>
        <row r="166">
          <cell r="C166" t="str">
            <v>Bª t«ng t¹o dèc M300</v>
          </cell>
          <cell r="D166" t="str">
            <v>m3</v>
          </cell>
          <cell r="E166">
            <v>12</v>
          </cell>
          <cell r="F166">
            <v>574369.22931885719</v>
          </cell>
          <cell r="G166">
            <v>40910.799999999996</v>
          </cell>
          <cell r="H166">
            <v>12642.59325</v>
          </cell>
          <cell r="I166">
            <v>983321.19550532626</v>
          </cell>
          <cell r="J166">
            <v>11799854.346063916</v>
          </cell>
        </row>
        <row r="167">
          <cell r="C167" t="str">
            <v>BTN h¹t mÞn dµy 5cm</v>
          </cell>
          <cell r="D167" t="str">
            <v>m2</v>
          </cell>
          <cell r="E167">
            <v>120</v>
          </cell>
          <cell r="F167">
            <v>42468.434871299731</v>
          </cell>
          <cell r="G167">
            <v>329.74254000000002</v>
          </cell>
          <cell r="H167">
            <v>2021.9958464000001</v>
          </cell>
          <cell r="I167">
            <v>57176.14270663201</v>
          </cell>
          <cell r="J167">
            <v>6861137.1247958411</v>
          </cell>
        </row>
        <row r="168">
          <cell r="C168" t="str">
            <v>Cèt thÐp c¸c lo¹i</v>
          </cell>
          <cell r="D168" t="str">
            <v>TÊn</v>
          </cell>
          <cell r="E168">
            <v>1.2</v>
          </cell>
          <cell r="F168">
            <v>4911215.3371428577</v>
          </cell>
          <cell r="G168">
            <v>159406.01</v>
          </cell>
          <cell r="H168">
            <v>99583.053999999989</v>
          </cell>
          <cell r="I168">
            <v>6954137.4757699519</v>
          </cell>
          <cell r="J168">
            <v>8344964.9709239416</v>
          </cell>
        </row>
        <row r="169">
          <cell r="C169" t="str">
            <v>3. Lan can tay vÞn b»ng BTCT</v>
          </cell>
          <cell r="D169" t="str">
            <v>md</v>
          </cell>
          <cell r="E169">
            <v>44.04</v>
          </cell>
          <cell r="F169">
            <v>0</v>
          </cell>
          <cell r="G169">
            <v>0</v>
          </cell>
          <cell r="H169">
            <v>0</v>
          </cell>
          <cell r="I169">
            <v>450000</v>
          </cell>
          <cell r="J169">
            <v>19818000</v>
          </cell>
        </row>
        <row r="170">
          <cell r="C170" t="str">
            <v>4. B¶n dÉn KT(300x220x20)cm</v>
          </cell>
          <cell r="D170" t="str">
            <v>b¶n</v>
          </cell>
          <cell r="E170">
            <v>8</v>
          </cell>
          <cell r="F170">
            <v>0</v>
          </cell>
          <cell r="G170">
            <v>0</v>
          </cell>
          <cell r="H170">
            <v>0</v>
          </cell>
          <cell r="I170">
            <v>2200000</v>
          </cell>
          <cell r="J170">
            <v>17600000</v>
          </cell>
        </row>
        <row r="171">
          <cell r="C171" t="str">
            <v>5. Khe co d·n cao su</v>
          </cell>
          <cell r="D171" t="str">
            <v>md</v>
          </cell>
          <cell r="E171">
            <v>16</v>
          </cell>
          <cell r="F171">
            <v>0</v>
          </cell>
          <cell r="G171">
            <v>0</v>
          </cell>
          <cell r="H171">
            <v>0</v>
          </cell>
          <cell r="I171">
            <v>2500000</v>
          </cell>
          <cell r="J171">
            <v>40000000</v>
          </cell>
        </row>
        <row r="172">
          <cell r="C172" t="str">
            <v>6. T­êng hé lan mÒm</v>
          </cell>
          <cell r="D172" t="str">
            <v>md</v>
          </cell>
          <cell r="E172">
            <v>40</v>
          </cell>
          <cell r="F172">
            <v>594310.03418620001</v>
          </cell>
          <cell r="G172">
            <v>9170.9856</v>
          </cell>
          <cell r="H172">
            <v>2246.2963200000004</v>
          </cell>
          <cell r="I172">
            <v>450000</v>
          </cell>
          <cell r="J172">
            <v>18000000</v>
          </cell>
        </row>
        <row r="173">
          <cell r="C173" t="str">
            <v>7. Mè cÇu</v>
          </cell>
          <cell r="D173">
            <v>0</v>
          </cell>
          <cell r="E173">
            <v>0</v>
          </cell>
          <cell r="F173">
            <v>0</v>
          </cell>
          <cell r="G173">
            <v>0</v>
          </cell>
          <cell r="H173">
            <v>0</v>
          </cell>
          <cell r="I173">
            <v>0</v>
          </cell>
          <cell r="J173">
            <v>517250349.20303231</v>
          </cell>
        </row>
        <row r="174">
          <cell r="C174" t="str">
            <v>Bª t«ng M300</v>
          </cell>
          <cell r="D174" t="str">
            <v>m3</v>
          </cell>
          <cell r="E174">
            <v>146.88</v>
          </cell>
          <cell r="F174">
            <v>563323.6672165714</v>
          </cell>
          <cell r="G174">
            <v>83931.68</v>
          </cell>
          <cell r="H174">
            <v>50524.219980000002</v>
          </cell>
          <cell r="I174">
            <v>1211661.7359944407</v>
          </cell>
          <cell r="J174">
            <v>177968875.78286344</v>
          </cell>
        </row>
        <row r="175">
          <cell r="C175" t="str">
            <v>Bª t«ng M250</v>
          </cell>
          <cell r="D175" t="str">
            <v>m3</v>
          </cell>
          <cell r="E175">
            <v>18.32</v>
          </cell>
          <cell r="F175">
            <v>467896.36724971433</v>
          </cell>
          <cell r="G175">
            <v>44651.040000000001</v>
          </cell>
          <cell r="H175">
            <v>50524.219980000002</v>
          </cell>
          <cell r="I175">
            <v>913830.47055423819</v>
          </cell>
          <cell r="J175">
            <v>16741374.220553644</v>
          </cell>
        </row>
        <row r="176">
          <cell r="C176" t="str">
            <v>Bª t«ng lãt mãng M100 ®¸ 4x6</v>
          </cell>
          <cell r="D176" t="str">
            <v>m3</v>
          </cell>
          <cell r="E176">
            <v>6.3</v>
          </cell>
          <cell r="F176">
            <v>261846.0050055357</v>
          </cell>
          <cell r="G176">
            <v>22898.699999999997</v>
          </cell>
          <cell r="H176">
            <v>12040.565000000001</v>
          </cell>
          <cell r="I176">
            <v>476409.41943829454</v>
          </cell>
          <cell r="J176">
            <v>3001379.3424612554</v>
          </cell>
        </row>
        <row r="177">
          <cell r="C177" t="str">
            <v>Cèt thÐp c¸c lo¹i</v>
          </cell>
          <cell r="D177" t="str">
            <v>TÊn</v>
          </cell>
          <cell r="E177">
            <v>11.564</v>
          </cell>
          <cell r="F177">
            <v>4932735.3371428577</v>
          </cell>
          <cell r="G177">
            <v>179831.68000000002</v>
          </cell>
          <cell r="H177">
            <v>210581.53</v>
          </cell>
          <cell r="I177">
            <v>7224454.8297665929</v>
          </cell>
          <cell r="J177">
            <v>83543595.651420876</v>
          </cell>
        </row>
        <row r="178">
          <cell r="C178" t="str">
            <v>§¸ héc x©y tø nãn M100</v>
          </cell>
          <cell r="D178" t="str">
            <v>m3</v>
          </cell>
          <cell r="E178">
            <v>85.49</v>
          </cell>
          <cell r="F178">
            <v>278810.8254982286</v>
          </cell>
          <cell r="G178">
            <v>35358.619999999995</v>
          </cell>
          <cell r="H178">
            <v>0</v>
          </cell>
          <cell r="I178">
            <v>488783.70716064883</v>
          </cell>
          <cell r="J178">
            <v>41786119.125163868</v>
          </cell>
        </row>
        <row r="179">
          <cell r="C179" t="str">
            <v>§¸ héc x©y taluy v÷a M100</v>
          </cell>
          <cell r="D179" t="str">
            <v>m3</v>
          </cell>
          <cell r="E179">
            <v>81</v>
          </cell>
          <cell r="F179">
            <v>248531.96105274287</v>
          </cell>
          <cell r="G179">
            <v>31998.09</v>
          </cell>
          <cell r="H179">
            <v>0</v>
          </cell>
          <cell r="I179">
            <v>437566.59880956577</v>
          </cell>
          <cell r="J179">
            <v>35442894.503574826</v>
          </cell>
        </row>
        <row r="180">
          <cell r="C180" t="str">
            <v>§¸ héc x©y mãng, ch©n khay M100</v>
          </cell>
          <cell r="D180" t="str">
            <v>m3</v>
          </cell>
          <cell r="E180">
            <v>67.5</v>
          </cell>
          <cell r="F180">
            <v>248531.96105274287</v>
          </cell>
          <cell r="G180">
            <v>27907.01</v>
          </cell>
          <cell r="H180">
            <v>0</v>
          </cell>
          <cell r="I180">
            <v>421653.28258626495</v>
          </cell>
          <cell r="J180">
            <v>28461596.574572884</v>
          </cell>
        </row>
        <row r="181">
          <cell r="C181" t="str">
            <v xml:space="preserve">D¨m s¹n ®Öm </v>
          </cell>
          <cell r="D181" t="str">
            <v>m3</v>
          </cell>
          <cell r="E181">
            <v>71.09</v>
          </cell>
          <cell r="F181">
            <v>135855.41509523807</v>
          </cell>
          <cell r="G181">
            <v>30115.26</v>
          </cell>
          <cell r="H181">
            <v>0</v>
          </cell>
          <cell r="I181">
            <v>288292.40124649595</v>
          </cell>
          <cell r="J181">
            <v>20494706.804613397</v>
          </cell>
        </row>
        <row r="182">
          <cell r="C182" t="str">
            <v xml:space="preserve">§µo mãng ®Êt cÊp 3 </v>
          </cell>
          <cell r="D182" t="str">
            <v>m3</v>
          </cell>
          <cell r="E182">
            <v>708.5</v>
          </cell>
          <cell r="F182">
            <v>0</v>
          </cell>
          <cell r="G182">
            <v>5890.0582800000002</v>
          </cell>
          <cell r="H182">
            <v>2404.6233119999997</v>
          </cell>
          <cell r="I182">
            <v>26458.435658106639</v>
          </cell>
          <cell r="J182">
            <v>18745801.663768552</v>
          </cell>
        </row>
        <row r="183">
          <cell r="C183" t="str">
            <v>§¾p ®Êt cÊp 3</v>
          </cell>
          <cell r="D183" t="str">
            <v>m3</v>
          </cell>
          <cell r="E183">
            <v>1550.1</v>
          </cell>
          <cell r="F183">
            <v>0</v>
          </cell>
          <cell r="G183">
            <v>9298.26</v>
          </cell>
          <cell r="H183">
            <v>0</v>
          </cell>
          <cell r="I183">
            <v>36167.992732107356</v>
          </cell>
          <cell r="J183">
            <v>56064005.534039609</v>
          </cell>
        </row>
        <row r="184">
          <cell r="C184" t="str">
            <v>Thi c«ng mè</v>
          </cell>
          <cell r="D184" t="str">
            <v>TB</v>
          </cell>
          <cell r="E184">
            <v>0</v>
          </cell>
          <cell r="F184">
            <v>0</v>
          </cell>
          <cell r="G184">
            <v>0</v>
          </cell>
          <cell r="H184">
            <v>0</v>
          </cell>
          <cell r="I184">
            <v>0</v>
          </cell>
          <cell r="J184">
            <v>35000000</v>
          </cell>
        </row>
        <row r="185">
          <cell r="C185" t="str">
            <v xml:space="preserve">8. Cäc BTCT (35x35)cm </v>
          </cell>
          <cell r="D185" t="str">
            <v>md</v>
          </cell>
          <cell r="E185">
            <v>360</v>
          </cell>
          <cell r="F185">
            <v>0</v>
          </cell>
          <cell r="G185">
            <v>0</v>
          </cell>
          <cell r="H185">
            <v>0</v>
          </cell>
          <cell r="I185">
            <v>400000</v>
          </cell>
          <cell r="J185">
            <v>144000000</v>
          </cell>
        </row>
        <row r="186">
          <cell r="C186" t="str">
            <v>9. H¹ng môc kh¸c</v>
          </cell>
          <cell r="D186" t="str">
            <v>TB</v>
          </cell>
          <cell r="E186">
            <v>0</v>
          </cell>
          <cell r="F186">
            <v>0</v>
          </cell>
          <cell r="G186">
            <v>0</v>
          </cell>
          <cell r="H186">
            <v>0</v>
          </cell>
          <cell r="I186">
            <v>0</v>
          </cell>
          <cell r="J186">
            <v>30000000</v>
          </cell>
        </row>
        <row r="187">
          <cell r="C187" t="str">
            <v>§¾p ®Êt ®ª quai</v>
          </cell>
          <cell r="D187" t="str">
            <v>m3</v>
          </cell>
          <cell r="E187">
            <v>54.32</v>
          </cell>
          <cell r="F187">
            <v>0</v>
          </cell>
          <cell r="G187">
            <v>29528.04</v>
          </cell>
          <cell r="H187">
            <v>0</v>
          </cell>
          <cell r="I187">
            <v>137828.35964320746</v>
          </cell>
          <cell r="J187">
            <v>7486836.4958190294</v>
          </cell>
        </row>
        <row r="188">
          <cell r="C188" t="str">
            <v>M¸y b¬m n­íc</v>
          </cell>
          <cell r="D188" t="str">
            <v>Ca</v>
          </cell>
          <cell r="E188">
            <v>30</v>
          </cell>
          <cell r="F188">
            <v>0</v>
          </cell>
          <cell r="G188">
            <v>0</v>
          </cell>
          <cell r="H188">
            <v>466499</v>
          </cell>
          <cell r="I188">
            <v>625657.55711489427</v>
          </cell>
          <cell r="J188">
            <v>18769726.713446829</v>
          </cell>
        </row>
        <row r="189">
          <cell r="C189" t="str">
            <v>Mua vµ l¾p ®Æt biÓn b¸o ®­êng bé</v>
          </cell>
          <cell r="D189" t="str">
            <v>Bé</v>
          </cell>
          <cell r="E189">
            <v>4</v>
          </cell>
          <cell r="F189">
            <v>594310.03418620001</v>
          </cell>
          <cell r="G189">
            <v>9170.9856</v>
          </cell>
          <cell r="H189">
            <v>2246.2963200000004</v>
          </cell>
          <cell r="I189">
            <v>860000</v>
          </cell>
          <cell r="J189">
            <v>3440000</v>
          </cell>
        </row>
        <row r="190">
          <cell r="C190" t="str">
            <v>10. Ph¸ dì cÇu cò</v>
          </cell>
          <cell r="D190">
            <v>0</v>
          </cell>
          <cell r="E190">
            <v>0</v>
          </cell>
          <cell r="F190">
            <v>0</v>
          </cell>
          <cell r="G190">
            <v>0</v>
          </cell>
          <cell r="H190">
            <v>0</v>
          </cell>
          <cell r="I190">
            <v>0</v>
          </cell>
          <cell r="J190">
            <v>28093660.225139789</v>
          </cell>
        </row>
        <row r="191">
          <cell r="C191" t="str">
            <v>§Ëp bá bª t«ng cÇu cò</v>
          </cell>
          <cell r="D191" t="str">
            <v>m3</v>
          </cell>
          <cell r="E191">
            <v>28.46</v>
          </cell>
          <cell r="F191">
            <v>0</v>
          </cell>
          <cell r="G191">
            <v>68671.7</v>
          </cell>
          <cell r="H191">
            <v>0</v>
          </cell>
          <cell r="I191">
            <v>267116.37946255063</v>
          </cell>
          <cell r="J191">
            <v>7602132.159504191</v>
          </cell>
        </row>
        <row r="192">
          <cell r="C192" t="str">
            <v>§Ëp bá ®¸ héc x©y cò</v>
          </cell>
          <cell r="D192" t="str">
            <v>m3</v>
          </cell>
          <cell r="E192">
            <v>132.30000000000001</v>
          </cell>
          <cell r="F192">
            <v>0</v>
          </cell>
          <cell r="G192">
            <v>22208.720000000001</v>
          </cell>
          <cell r="H192">
            <v>0</v>
          </cell>
          <cell r="I192">
            <v>86386.573783633401</v>
          </cell>
          <cell r="J192">
            <v>11428943.7115747</v>
          </cell>
        </row>
        <row r="193">
          <cell r="C193" t="str">
            <v>Th¸o dì thÐp cÇu cò</v>
          </cell>
          <cell r="D193" t="str">
            <v>TÊn</v>
          </cell>
          <cell r="E193">
            <v>4.71</v>
          </cell>
          <cell r="F193">
            <v>215999.99999999997</v>
          </cell>
          <cell r="G193">
            <v>218652</v>
          </cell>
          <cell r="H193">
            <v>543277.45000000007</v>
          </cell>
          <cell r="I193">
            <v>1924115.5741105948</v>
          </cell>
          <cell r="J193">
            <v>9062584.3540609013</v>
          </cell>
        </row>
        <row r="194">
          <cell r="C194" t="str">
            <v>11. TuyÕn tr¸nh</v>
          </cell>
          <cell r="D194">
            <v>0</v>
          </cell>
          <cell r="E194">
            <v>0</v>
          </cell>
          <cell r="F194">
            <v>0</v>
          </cell>
          <cell r="G194">
            <v>0</v>
          </cell>
          <cell r="H194">
            <v>0</v>
          </cell>
          <cell r="I194">
            <v>0</v>
          </cell>
          <cell r="J194">
            <v>348720689.6265291</v>
          </cell>
        </row>
        <row r="195">
          <cell r="C195" t="str">
            <v>DÇm I500 lµm cÇu t¹m</v>
          </cell>
          <cell r="D195" t="str">
            <v>TÊn</v>
          </cell>
          <cell r="E195">
            <v>7.5359999999999996</v>
          </cell>
          <cell r="F195">
            <v>999886.30761904758</v>
          </cell>
          <cell r="G195">
            <v>346912.49600000004</v>
          </cell>
          <cell r="H195">
            <v>446151.53</v>
          </cell>
          <cell r="I195">
            <v>3623924.8854130441</v>
          </cell>
          <cell r="J195">
            <v>27309897.936472699</v>
          </cell>
        </row>
        <row r="196">
          <cell r="C196" t="str">
            <v>L¾p dùng vµ th¸o dì cÇu t¹m</v>
          </cell>
          <cell r="D196" t="str">
            <v>TÊn</v>
          </cell>
          <cell r="E196">
            <v>7.5359999999999996</v>
          </cell>
          <cell r="F196">
            <v>278999.99999999994</v>
          </cell>
          <cell r="G196">
            <v>218652</v>
          </cell>
          <cell r="H196">
            <v>543277.45000000007</v>
          </cell>
          <cell r="I196">
            <v>2200391.9957527202</v>
          </cell>
          <cell r="J196">
            <v>16582154.079992497</v>
          </cell>
        </row>
        <row r="197">
          <cell r="C197" t="str">
            <v>L¾p ®Æt vµ th¸o dì rä ®¸</v>
          </cell>
          <cell r="D197" t="str">
            <v>Rä</v>
          </cell>
          <cell r="E197">
            <v>140</v>
          </cell>
          <cell r="F197">
            <v>167311.23357142857</v>
          </cell>
          <cell r="G197">
            <v>63119.520000000004</v>
          </cell>
          <cell r="H197">
            <v>0</v>
          </cell>
          <cell r="I197">
            <v>498735.7040999615</v>
          </cell>
          <cell r="J197">
            <v>69822998.573994607</v>
          </cell>
        </row>
        <row r="198">
          <cell r="C198" t="str">
            <v xml:space="preserve">§¾p ®Êt nÒn ®­êng </v>
          </cell>
          <cell r="D198" t="str">
            <v>m3</v>
          </cell>
          <cell r="E198">
            <v>3240</v>
          </cell>
          <cell r="F198">
            <v>5714.2857142857138</v>
          </cell>
          <cell r="G198">
            <v>6287.7246742857133</v>
          </cell>
          <cell r="H198">
            <v>16215.547368</v>
          </cell>
          <cell r="I198">
            <v>60797.097711059716</v>
          </cell>
          <cell r="J198">
            <v>196982596.58383349</v>
          </cell>
        </row>
        <row r="199">
          <cell r="C199" t="str">
            <v>Mãng cÊp phèi ®¸ d¨m lo¹i 1</v>
          </cell>
          <cell r="D199" t="str">
            <v>m3</v>
          </cell>
          <cell r="E199">
            <v>148.5</v>
          </cell>
          <cell r="F199">
            <v>211603.89028571427</v>
          </cell>
          <cell r="G199">
            <v>675.13600000000008</v>
          </cell>
          <cell r="H199">
            <v>7602.8820839999989</v>
          </cell>
          <cell r="I199">
            <v>256047.42392078004</v>
          </cell>
          <cell r="J199">
            <v>38023042.452235833</v>
          </cell>
        </row>
        <row r="200">
          <cell r="C200" t="str">
            <v>cÇu khe thê km401+362.66</v>
          </cell>
          <cell r="D200">
            <v>0</v>
          </cell>
          <cell r="E200">
            <v>0</v>
          </cell>
          <cell r="F200">
            <v>0</v>
          </cell>
          <cell r="G200">
            <v>0</v>
          </cell>
          <cell r="H200">
            <v>0</v>
          </cell>
          <cell r="I200">
            <v>0</v>
          </cell>
          <cell r="J200">
            <v>1659700711.0894449</v>
          </cell>
        </row>
        <row r="201">
          <cell r="C201" t="str">
            <v>1. DÇm b¶n BTCT D¦L L=9m</v>
          </cell>
          <cell r="D201">
            <v>0</v>
          </cell>
          <cell r="E201">
            <v>0</v>
          </cell>
          <cell r="F201">
            <v>0</v>
          </cell>
          <cell r="G201">
            <v>0</v>
          </cell>
          <cell r="H201">
            <v>0</v>
          </cell>
          <cell r="I201">
            <v>0</v>
          </cell>
          <cell r="J201">
            <v>333000000</v>
          </cell>
        </row>
        <row r="202">
          <cell r="C202" t="str">
            <v>DÇm b¶n BTCT D¦L L=9m</v>
          </cell>
          <cell r="D202" t="str">
            <v>DÇm</v>
          </cell>
          <cell r="E202">
            <v>9</v>
          </cell>
          <cell r="F202" t="e">
            <v>#N/A</v>
          </cell>
          <cell r="G202" t="e">
            <v>#N/A</v>
          </cell>
          <cell r="H202" t="e">
            <v>#N/A</v>
          </cell>
          <cell r="I202">
            <v>25000000</v>
          </cell>
          <cell r="J202">
            <v>225000000</v>
          </cell>
        </row>
        <row r="203">
          <cell r="C203" t="str">
            <v>Lao l¾p dÇm b¶n BTCT D¦L L=9m</v>
          </cell>
          <cell r="D203" t="str">
            <v>DÇm</v>
          </cell>
          <cell r="E203">
            <v>9</v>
          </cell>
          <cell r="F203" t="e">
            <v>#N/A</v>
          </cell>
          <cell r="G203" t="e">
            <v>#N/A</v>
          </cell>
          <cell r="H203" t="e">
            <v>#N/A</v>
          </cell>
          <cell r="I203">
            <v>12000000</v>
          </cell>
          <cell r="J203">
            <v>108000000</v>
          </cell>
        </row>
        <row r="204">
          <cell r="C204" t="str">
            <v>2. Líp phñ mÆt cÇu</v>
          </cell>
          <cell r="D204">
            <v>0</v>
          </cell>
          <cell r="E204">
            <v>0</v>
          </cell>
          <cell r="F204">
            <v>0</v>
          </cell>
          <cell r="G204">
            <v>0</v>
          </cell>
          <cell r="H204">
            <v>0</v>
          </cell>
          <cell r="I204">
            <v>0</v>
          </cell>
          <cell r="J204">
            <v>18106924.370404184</v>
          </cell>
        </row>
        <row r="205">
          <cell r="C205" t="str">
            <v>Bª t«ng t¹o dèc M300</v>
          </cell>
          <cell r="D205" t="str">
            <v>m3</v>
          </cell>
          <cell r="E205">
            <v>7.7</v>
          </cell>
          <cell r="F205">
            <v>574369.22931885719</v>
          </cell>
          <cell r="G205">
            <v>40910.799999999996</v>
          </cell>
          <cell r="H205">
            <v>12642.59325</v>
          </cell>
          <cell r="I205">
            <v>983321.19550532626</v>
          </cell>
          <cell r="J205">
            <v>7571573.2053910121</v>
          </cell>
        </row>
        <row r="206">
          <cell r="C206" t="str">
            <v>BTN h¹t mÞn dµy 5cm</v>
          </cell>
          <cell r="D206" t="str">
            <v>m2</v>
          </cell>
          <cell r="E206">
            <v>72</v>
          </cell>
          <cell r="F206">
            <v>42468.434871299731</v>
          </cell>
          <cell r="G206">
            <v>329.74254000000002</v>
          </cell>
          <cell r="H206">
            <v>2021.9958464000001</v>
          </cell>
          <cell r="I206">
            <v>57176.14270663201</v>
          </cell>
          <cell r="J206">
            <v>4116682.2748775049</v>
          </cell>
        </row>
        <row r="207">
          <cell r="C207" t="str">
            <v>Cèt thÐp c¸c lo¹i</v>
          </cell>
          <cell r="D207" t="str">
            <v>TÊn</v>
          </cell>
          <cell r="E207">
            <v>0.92300000000000004</v>
          </cell>
          <cell r="F207">
            <v>4911215.3371428577</v>
          </cell>
          <cell r="G207">
            <v>159406.01</v>
          </cell>
          <cell r="H207">
            <v>99583.053999999989</v>
          </cell>
          <cell r="I207">
            <v>6954137.4757699519</v>
          </cell>
          <cell r="J207">
            <v>6418668.8901356664</v>
          </cell>
        </row>
        <row r="208">
          <cell r="C208" t="str">
            <v>3. Lan can tay vÞn b»ng BTCT</v>
          </cell>
          <cell r="D208" t="str">
            <v>md</v>
          </cell>
          <cell r="E208">
            <v>41.88</v>
          </cell>
          <cell r="F208">
            <v>0</v>
          </cell>
          <cell r="G208">
            <v>0</v>
          </cell>
          <cell r="H208">
            <v>0</v>
          </cell>
          <cell r="I208">
            <v>450000</v>
          </cell>
          <cell r="J208">
            <v>18846000</v>
          </cell>
        </row>
        <row r="209">
          <cell r="C209" t="str">
            <v>4. B¶n dÉn KT(300x220x20)cm</v>
          </cell>
          <cell r="D209" t="str">
            <v>b¶n</v>
          </cell>
          <cell r="E209">
            <v>8</v>
          </cell>
          <cell r="F209">
            <v>0</v>
          </cell>
          <cell r="G209">
            <v>0</v>
          </cell>
          <cell r="H209">
            <v>0</v>
          </cell>
          <cell r="I209">
            <v>2200000</v>
          </cell>
          <cell r="J209">
            <v>17600000</v>
          </cell>
        </row>
        <row r="210">
          <cell r="C210" t="str">
            <v>5. MatÝt tÈm nhùa ®­êng</v>
          </cell>
          <cell r="D210" t="str">
            <v>m3</v>
          </cell>
          <cell r="E210">
            <v>0.18</v>
          </cell>
          <cell r="F210">
            <v>0</v>
          </cell>
          <cell r="G210">
            <v>0</v>
          </cell>
          <cell r="H210">
            <v>0</v>
          </cell>
          <cell r="I210">
            <v>150000</v>
          </cell>
          <cell r="J210">
            <v>27000</v>
          </cell>
        </row>
        <row r="211">
          <cell r="C211" t="str">
            <v>6. T­êng hé lan mÒm</v>
          </cell>
          <cell r="D211" t="str">
            <v>md</v>
          </cell>
          <cell r="E211">
            <v>40</v>
          </cell>
          <cell r="F211">
            <v>0</v>
          </cell>
          <cell r="G211">
            <v>0</v>
          </cell>
          <cell r="H211">
            <v>0</v>
          </cell>
          <cell r="I211">
            <v>450000</v>
          </cell>
          <cell r="J211">
            <v>18000000</v>
          </cell>
        </row>
        <row r="212">
          <cell r="C212" t="str">
            <v>7. Mè cÇu</v>
          </cell>
          <cell r="D212">
            <v>0</v>
          </cell>
          <cell r="E212">
            <v>0</v>
          </cell>
          <cell r="F212">
            <v>0</v>
          </cell>
          <cell r="G212">
            <v>0</v>
          </cell>
          <cell r="H212">
            <v>0</v>
          </cell>
          <cell r="I212">
            <v>0</v>
          </cell>
          <cell r="J212">
            <v>898913500.1734997</v>
          </cell>
        </row>
        <row r="213">
          <cell r="C213" t="str">
            <v>Bª t«ng M300</v>
          </cell>
          <cell r="D213" t="str">
            <v>m3</v>
          </cell>
          <cell r="E213">
            <v>254.56</v>
          </cell>
          <cell r="F213">
            <v>563323.6672165714</v>
          </cell>
          <cell r="G213">
            <v>83931.68</v>
          </cell>
          <cell r="H213">
            <v>50524.219980000002</v>
          </cell>
          <cell r="I213">
            <v>1211661.7359944407</v>
          </cell>
          <cell r="J213">
            <v>308440611.51474482</v>
          </cell>
        </row>
        <row r="214">
          <cell r="C214" t="str">
            <v>Bª t«ng M250</v>
          </cell>
          <cell r="D214" t="str">
            <v>m3</v>
          </cell>
          <cell r="E214">
            <v>48.58</v>
          </cell>
          <cell r="F214">
            <v>467896.36724971433</v>
          </cell>
          <cell r="G214">
            <v>44651.040000000001</v>
          </cell>
          <cell r="H214">
            <v>50524.219980000002</v>
          </cell>
          <cell r="I214">
            <v>913830.47055423819</v>
          </cell>
          <cell r="J214">
            <v>44393884.259524889</v>
          </cell>
        </row>
        <row r="215">
          <cell r="C215" t="str">
            <v>Bª t«ng lãt mãng M100 ®¸ 4x6</v>
          </cell>
          <cell r="D215" t="str">
            <v>m3</v>
          </cell>
          <cell r="E215">
            <v>7.2</v>
          </cell>
          <cell r="F215">
            <v>261846.0050055357</v>
          </cell>
          <cell r="G215">
            <v>22898.699999999997</v>
          </cell>
          <cell r="H215">
            <v>12040.565000000001</v>
          </cell>
          <cell r="I215">
            <v>476409.41943829454</v>
          </cell>
          <cell r="J215">
            <v>3430147.8199557206</v>
          </cell>
        </row>
        <row r="216">
          <cell r="C216" t="str">
            <v>Cèt thÐp c¸c lo¹i</v>
          </cell>
          <cell r="D216" t="str">
            <v>TÊn</v>
          </cell>
          <cell r="E216">
            <v>21.219000000000001</v>
          </cell>
          <cell r="F216">
            <v>4932735.3371428577</v>
          </cell>
          <cell r="G216">
            <v>179831.68000000002</v>
          </cell>
          <cell r="H216">
            <v>210581.53</v>
          </cell>
          <cell r="I216">
            <v>7224454.8297665929</v>
          </cell>
          <cell r="J216">
            <v>153295707.03281733</v>
          </cell>
        </row>
        <row r="217">
          <cell r="C217" t="str">
            <v>§¸ héc x©y tø nãn M100</v>
          </cell>
          <cell r="D217" t="str">
            <v>m3</v>
          </cell>
          <cell r="E217">
            <v>81</v>
          </cell>
          <cell r="F217">
            <v>278810.8254982286</v>
          </cell>
          <cell r="G217">
            <v>35358.619999999995</v>
          </cell>
          <cell r="H217">
            <v>0</v>
          </cell>
          <cell r="I217">
            <v>488783.70716064883</v>
          </cell>
          <cell r="J217">
            <v>39591480.280012555</v>
          </cell>
        </row>
        <row r="218">
          <cell r="C218" t="str">
            <v>§¸ héc x©y taluy v÷a M100</v>
          </cell>
          <cell r="D218" t="str">
            <v>m3</v>
          </cell>
          <cell r="E218">
            <v>37.5</v>
          </cell>
          <cell r="F218">
            <v>248531.96105274287</v>
          </cell>
          <cell r="G218">
            <v>31998.09</v>
          </cell>
          <cell r="H218">
            <v>0</v>
          </cell>
          <cell r="I218">
            <v>437566.59880956577</v>
          </cell>
          <cell r="J218">
            <v>16408747.455358716</v>
          </cell>
        </row>
        <row r="219">
          <cell r="C219" t="str">
            <v>§¸ héc x©y v÷a M100 gia cè lßng cÇu</v>
          </cell>
          <cell r="D219" t="str">
            <v>m3</v>
          </cell>
          <cell r="E219">
            <v>67.03</v>
          </cell>
          <cell r="F219">
            <v>248531.96105274287</v>
          </cell>
          <cell r="G219">
            <v>30390.880000000001</v>
          </cell>
          <cell r="H219">
            <v>0</v>
          </cell>
          <cell r="I219">
            <v>437566.59880956577</v>
          </cell>
          <cell r="J219">
            <v>29330089.118205193</v>
          </cell>
        </row>
        <row r="220">
          <cell r="C220" t="str">
            <v>§¸ héc x©y mãng, ch©n khay M100</v>
          </cell>
          <cell r="D220" t="str">
            <v>m3</v>
          </cell>
          <cell r="E220">
            <v>84.54</v>
          </cell>
          <cell r="F220">
            <v>248531.96105274287</v>
          </cell>
          <cell r="G220">
            <v>27907.01</v>
          </cell>
          <cell r="H220">
            <v>0</v>
          </cell>
          <cell r="I220">
            <v>421653.28258626495</v>
          </cell>
          <cell r="J220">
            <v>35646568.509842843</v>
          </cell>
        </row>
        <row r="221">
          <cell r="C221" t="str">
            <v xml:space="preserve">D¨m s¹n ®Öm </v>
          </cell>
          <cell r="D221" t="str">
            <v>m3</v>
          </cell>
          <cell r="E221">
            <v>79.849999999999994</v>
          </cell>
          <cell r="F221">
            <v>135855.41509523807</v>
          </cell>
          <cell r="G221">
            <v>30115.26</v>
          </cell>
          <cell r="H221">
            <v>0</v>
          </cell>
          <cell r="I221">
            <v>288292.40124649595</v>
          </cell>
          <cell r="J221">
            <v>23020148.239532702</v>
          </cell>
        </row>
        <row r="222">
          <cell r="C222" t="str">
            <v xml:space="preserve">§µo mãng ®Êt cÊp 3 </v>
          </cell>
          <cell r="D222" t="str">
            <v>m3</v>
          </cell>
          <cell r="E222">
            <v>2658.67</v>
          </cell>
          <cell r="F222">
            <v>0</v>
          </cell>
          <cell r="G222">
            <v>5890.0582800000002</v>
          </cell>
          <cell r="H222">
            <v>2404.6233119999997</v>
          </cell>
          <cell r="I222">
            <v>26458.435658106639</v>
          </cell>
          <cell r="J222">
            <v>70344249.131138384</v>
          </cell>
        </row>
        <row r="223">
          <cell r="C223" t="str">
            <v>§¾p ®Êt cÊp 3</v>
          </cell>
          <cell r="D223" t="str">
            <v>m3</v>
          </cell>
          <cell r="E223">
            <v>3069.34</v>
          </cell>
          <cell r="F223">
            <v>0</v>
          </cell>
          <cell r="G223">
            <v>9298.26</v>
          </cell>
          <cell r="H223">
            <v>0</v>
          </cell>
          <cell r="I223">
            <v>36167.992732107356</v>
          </cell>
          <cell r="J223">
            <v>111011866.8123664</v>
          </cell>
        </row>
        <row r="224">
          <cell r="C224" t="str">
            <v>Thi c«ng mè</v>
          </cell>
          <cell r="D224" t="str">
            <v>TB</v>
          </cell>
          <cell r="E224">
            <v>0</v>
          </cell>
          <cell r="F224">
            <v>0</v>
          </cell>
          <cell r="G224">
            <v>0</v>
          </cell>
          <cell r="H224">
            <v>0</v>
          </cell>
          <cell r="I224">
            <v>0</v>
          </cell>
          <cell r="J224">
            <v>64000000</v>
          </cell>
        </row>
        <row r="225">
          <cell r="C225" t="str">
            <v xml:space="preserve">8. Cäc BTCT (35x35)cm </v>
          </cell>
          <cell r="D225" t="str">
            <v>md</v>
          </cell>
          <cell r="E225">
            <v>288</v>
          </cell>
          <cell r="F225">
            <v>0</v>
          </cell>
          <cell r="G225">
            <v>0</v>
          </cell>
          <cell r="H225">
            <v>0</v>
          </cell>
          <cell r="I225">
            <v>400000</v>
          </cell>
          <cell r="J225">
            <v>115200000</v>
          </cell>
        </row>
        <row r="226">
          <cell r="C226" t="str">
            <v>9. H¹ng môc kh¸c</v>
          </cell>
          <cell r="D226" t="str">
            <v>TB</v>
          </cell>
          <cell r="E226">
            <v>0</v>
          </cell>
          <cell r="F226">
            <v>0</v>
          </cell>
          <cell r="G226">
            <v>0</v>
          </cell>
          <cell r="H226">
            <v>0</v>
          </cell>
          <cell r="I226">
            <v>0</v>
          </cell>
          <cell r="J226">
            <v>44000000</v>
          </cell>
        </row>
        <row r="227">
          <cell r="C227" t="str">
            <v>§¾p ®Êt ®ª quai</v>
          </cell>
          <cell r="D227" t="str">
            <v>m3</v>
          </cell>
          <cell r="E227">
            <v>85.6</v>
          </cell>
          <cell r="F227">
            <v>0</v>
          </cell>
          <cell r="G227">
            <v>29528.04</v>
          </cell>
          <cell r="H227">
            <v>0</v>
          </cell>
          <cell r="I227">
            <v>137828.35964320746</v>
          </cell>
          <cell r="J227">
            <v>11798107.585458558</v>
          </cell>
        </row>
        <row r="228">
          <cell r="C228" t="str">
            <v>M¸y b¬m n­íc</v>
          </cell>
          <cell r="D228" t="str">
            <v>Ca</v>
          </cell>
          <cell r="E228">
            <v>45</v>
          </cell>
          <cell r="F228">
            <v>0</v>
          </cell>
          <cell r="G228">
            <v>0</v>
          </cell>
          <cell r="H228">
            <v>466499</v>
          </cell>
          <cell r="I228">
            <v>625657.55711489427</v>
          </cell>
          <cell r="J228">
            <v>28154590.070170242</v>
          </cell>
        </row>
        <row r="229">
          <cell r="C229" t="str">
            <v>Mua vµ l¾p ®Æt biÓn b¸o ®­êng bé</v>
          </cell>
          <cell r="D229" t="str">
            <v>Bé</v>
          </cell>
          <cell r="E229">
            <v>4</v>
          </cell>
          <cell r="F229">
            <v>594310.03418620001</v>
          </cell>
          <cell r="G229">
            <v>9170.9856</v>
          </cell>
          <cell r="H229">
            <v>2246.2963200000004</v>
          </cell>
          <cell r="I229">
            <v>860000</v>
          </cell>
          <cell r="J229">
            <v>3440000</v>
          </cell>
        </row>
        <row r="230">
          <cell r="C230" t="str">
            <v>10. Ph¸ dì cÇu cò</v>
          </cell>
          <cell r="D230">
            <v>0</v>
          </cell>
          <cell r="E230">
            <v>0</v>
          </cell>
          <cell r="F230">
            <v>0</v>
          </cell>
          <cell r="G230">
            <v>0</v>
          </cell>
          <cell r="H230">
            <v>0</v>
          </cell>
          <cell r="I230">
            <v>0</v>
          </cell>
          <cell r="J230">
            <v>24667345.144283161</v>
          </cell>
        </row>
        <row r="231">
          <cell r="C231" t="str">
            <v>§Ëp bá bª t«ng cÇu cò</v>
          </cell>
          <cell r="D231" t="str">
            <v>m3</v>
          </cell>
          <cell r="E231">
            <v>43.06</v>
          </cell>
          <cell r="F231">
            <v>0</v>
          </cell>
          <cell r="G231">
            <v>68671.7</v>
          </cell>
          <cell r="H231">
            <v>0</v>
          </cell>
          <cell r="I231">
            <v>267116.37946255063</v>
          </cell>
          <cell r="J231">
            <v>11502031.29965743</v>
          </cell>
        </row>
        <row r="232">
          <cell r="C232" t="str">
            <v>§Ëp bá ®¸ héc x©y cò</v>
          </cell>
          <cell r="D232" t="str">
            <v>m3</v>
          </cell>
          <cell r="E232">
            <v>152.4</v>
          </cell>
          <cell r="F232">
            <v>0</v>
          </cell>
          <cell r="G232">
            <v>22208.720000000001</v>
          </cell>
          <cell r="H232">
            <v>0</v>
          </cell>
          <cell r="I232">
            <v>86386.573783633401</v>
          </cell>
          <cell r="J232">
            <v>13165313.84462573</v>
          </cell>
        </row>
        <row r="233">
          <cell r="C233" t="str">
            <v>11. TuyÕn tr¸nh</v>
          </cell>
          <cell r="D233">
            <v>0</v>
          </cell>
          <cell r="E233">
            <v>0</v>
          </cell>
          <cell r="F233">
            <v>0</v>
          </cell>
          <cell r="G233">
            <v>0</v>
          </cell>
          <cell r="H233">
            <v>0</v>
          </cell>
          <cell r="I233">
            <v>0</v>
          </cell>
          <cell r="J233">
            <v>171339941.4012579</v>
          </cell>
        </row>
        <row r="234">
          <cell r="C234" t="str">
            <v>DÇm I500 lµm cÇu t¹m</v>
          </cell>
          <cell r="D234" t="str">
            <v>TÊn</v>
          </cell>
          <cell r="E234">
            <v>7.5359999999999996</v>
          </cell>
          <cell r="F234">
            <v>999886.30761904758</v>
          </cell>
          <cell r="G234">
            <v>346912.49600000004</v>
          </cell>
          <cell r="H234">
            <v>446151.53</v>
          </cell>
          <cell r="I234">
            <v>3623924.8854130441</v>
          </cell>
          <cell r="J234">
            <v>27309897.936472699</v>
          </cell>
        </row>
        <row r="235">
          <cell r="C235" t="str">
            <v>L¾p dùng vµ th¸o dì cÇu t¹m</v>
          </cell>
          <cell r="D235" t="str">
            <v>TÊn</v>
          </cell>
          <cell r="E235">
            <v>7.5359999999999996</v>
          </cell>
          <cell r="F235">
            <v>278999.99999999994</v>
          </cell>
          <cell r="G235">
            <v>218652</v>
          </cell>
          <cell r="H235">
            <v>543277.45000000007</v>
          </cell>
          <cell r="I235">
            <v>2200391.9957527202</v>
          </cell>
          <cell r="J235">
            <v>16582154.079992497</v>
          </cell>
        </row>
        <row r="236">
          <cell r="C236" t="str">
            <v>L¾p ®Æt vµ th¸o dì rä ®¸</v>
          </cell>
          <cell r="D236" t="str">
            <v>Rä</v>
          </cell>
          <cell r="E236">
            <v>80</v>
          </cell>
          <cell r="F236">
            <v>167311.23357142857</v>
          </cell>
          <cell r="G236">
            <v>63119.520000000004</v>
          </cell>
          <cell r="H236">
            <v>0</v>
          </cell>
          <cell r="I236">
            <v>498735.7040999615</v>
          </cell>
          <cell r="J236">
            <v>39898856.327996917</v>
          </cell>
        </row>
        <row r="237">
          <cell r="C237" t="str">
            <v xml:space="preserve">§¾p ®Êt nÒn ®­êng </v>
          </cell>
          <cell r="D237" t="str">
            <v>m3</v>
          </cell>
          <cell r="E237">
            <v>1015.5</v>
          </cell>
          <cell r="F237">
            <v>5714.2857142857138</v>
          </cell>
          <cell r="G237">
            <v>6287.7246742857133</v>
          </cell>
          <cell r="H237">
            <v>16215.547368</v>
          </cell>
          <cell r="I237">
            <v>60797.097711059716</v>
          </cell>
          <cell r="J237">
            <v>61739452.725581139</v>
          </cell>
        </row>
        <row r="238">
          <cell r="C238" t="str">
            <v>Mãng cÊp phèi ®¸ d¨m lo¹i 1</v>
          </cell>
          <cell r="D238" t="str">
            <v>m3</v>
          </cell>
          <cell r="E238">
            <v>100.8</v>
          </cell>
          <cell r="F238">
            <v>211603.89028571427</v>
          </cell>
          <cell r="G238">
            <v>675.13600000000008</v>
          </cell>
          <cell r="H238">
            <v>7602.8820839999989</v>
          </cell>
          <cell r="I238">
            <v>256047.42392078004</v>
          </cell>
          <cell r="J238">
            <v>25809580.331214629</v>
          </cell>
        </row>
        <row r="239">
          <cell r="C239" t="str">
            <v>cÇu ®µ g©n km401+714.2</v>
          </cell>
          <cell r="D239">
            <v>0</v>
          </cell>
          <cell r="E239">
            <v>0</v>
          </cell>
          <cell r="F239">
            <v>0</v>
          </cell>
          <cell r="G239">
            <v>0</v>
          </cell>
          <cell r="H239">
            <v>0</v>
          </cell>
          <cell r="I239">
            <v>0</v>
          </cell>
          <cell r="J239">
            <v>1732650642.6747282</v>
          </cell>
        </row>
        <row r="240">
          <cell r="C240" t="str">
            <v>1. DÇm BTCT th­êng L=18m</v>
          </cell>
          <cell r="D240" t="str">
            <v>m3</v>
          </cell>
          <cell r="E240">
            <v>152.4</v>
          </cell>
          <cell r="F240">
            <v>0</v>
          </cell>
          <cell r="G240">
            <v>22208.720000000001</v>
          </cell>
          <cell r="H240">
            <v>0</v>
          </cell>
          <cell r="I240">
            <v>86386.573783633401</v>
          </cell>
          <cell r="J240">
            <v>371000000</v>
          </cell>
        </row>
        <row r="241">
          <cell r="C241" t="str">
            <v>DÇm BTCT th­êng L=18m</v>
          </cell>
          <cell r="D241" t="str">
            <v>DÇm</v>
          </cell>
          <cell r="E241">
            <v>5</v>
          </cell>
          <cell r="F241" t="e">
            <v>#N/A</v>
          </cell>
          <cell r="G241" t="e">
            <v>#N/A</v>
          </cell>
          <cell r="H241" t="e">
            <v>#N/A</v>
          </cell>
          <cell r="I241">
            <v>50000000</v>
          </cell>
          <cell r="J241">
            <v>250000000</v>
          </cell>
        </row>
        <row r="242">
          <cell r="C242" t="str">
            <v>Lao l¾p dÇm BTCT th­êng  L=18m</v>
          </cell>
          <cell r="D242" t="str">
            <v>DÇm</v>
          </cell>
          <cell r="E242">
            <v>5</v>
          </cell>
          <cell r="F242" t="e">
            <v>#N/A</v>
          </cell>
          <cell r="G242" t="e">
            <v>#N/A</v>
          </cell>
          <cell r="H242" t="e">
            <v>#N/A</v>
          </cell>
          <cell r="I242">
            <v>20000000</v>
          </cell>
          <cell r="J242">
            <v>100000000</v>
          </cell>
        </row>
        <row r="243">
          <cell r="C243" t="str">
            <v>Mua vµ l¾p ®Æt gèi cÇu b»ng cao su</v>
          </cell>
          <cell r="D243" t="str">
            <v>Gèi</v>
          </cell>
          <cell r="E243">
            <v>10</v>
          </cell>
          <cell r="F243">
            <v>1581785.4</v>
          </cell>
          <cell r="G243">
            <v>30683.100000000002</v>
          </cell>
          <cell r="H243">
            <v>0</v>
          </cell>
          <cell r="I243">
            <v>2100000</v>
          </cell>
          <cell r="J243">
            <v>21000000</v>
          </cell>
        </row>
        <row r="244">
          <cell r="C244" t="str">
            <v>2. Líp phñ mÆt cÇu</v>
          </cell>
          <cell r="D244">
            <v>0</v>
          </cell>
          <cell r="E244">
            <v>0</v>
          </cell>
          <cell r="F244">
            <v>0</v>
          </cell>
          <cell r="G244">
            <v>0</v>
          </cell>
          <cell r="H244">
            <v>0</v>
          </cell>
          <cell r="I244">
            <v>0</v>
          </cell>
          <cell r="J244">
            <v>32407147.730140436</v>
          </cell>
        </row>
        <row r="245">
          <cell r="C245" t="str">
            <v>Bª t«ng t¹o dèc M300</v>
          </cell>
          <cell r="D245" t="str">
            <v>m3</v>
          </cell>
          <cell r="E245">
            <v>14.4</v>
          </cell>
          <cell r="F245">
            <v>574369.22931885719</v>
          </cell>
          <cell r="G245">
            <v>40910.799999999996</v>
          </cell>
          <cell r="H245">
            <v>12642.59325</v>
          </cell>
          <cell r="I245">
            <v>983321.19550532626</v>
          </cell>
          <cell r="J245">
            <v>14159825.215276698</v>
          </cell>
        </row>
        <row r="246">
          <cell r="C246" t="str">
            <v>BTN h¹t mÞn dµy 5cm</v>
          </cell>
          <cell r="D246" t="str">
            <v>m2</v>
          </cell>
          <cell r="E246">
            <v>144</v>
          </cell>
          <cell r="F246">
            <v>42468.434871299731</v>
          </cell>
          <cell r="G246">
            <v>329.74254000000002</v>
          </cell>
          <cell r="H246">
            <v>2021.9958464000001</v>
          </cell>
          <cell r="I246">
            <v>57176.14270663201</v>
          </cell>
          <cell r="J246">
            <v>8233364.5497550098</v>
          </cell>
        </row>
        <row r="247">
          <cell r="C247" t="str">
            <v>Cèt thÐp c¸c lo¹i</v>
          </cell>
          <cell r="D247" t="str">
            <v>TÊn</v>
          </cell>
          <cell r="E247">
            <v>1.44</v>
          </cell>
          <cell r="F247">
            <v>4911215.3371428577</v>
          </cell>
          <cell r="G247">
            <v>159406.01</v>
          </cell>
          <cell r="H247">
            <v>99583.053999999989</v>
          </cell>
          <cell r="I247">
            <v>6954137.4757699519</v>
          </cell>
          <cell r="J247">
            <v>10013957.96510873</v>
          </cell>
        </row>
        <row r="248">
          <cell r="C248" t="str">
            <v>3. Lan can tay vÞn b»ng BTCT</v>
          </cell>
          <cell r="D248" t="str">
            <v>md</v>
          </cell>
          <cell r="E248">
            <v>60.36</v>
          </cell>
          <cell r="F248">
            <v>0</v>
          </cell>
          <cell r="G248">
            <v>0</v>
          </cell>
          <cell r="H248">
            <v>0</v>
          </cell>
          <cell r="I248">
            <v>450000</v>
          </cell>
          <cell r="J248">
            <v>27162000</v>
          </cell>
        </row>
        <row r="249">
          <cell r="C249" t="str">
            <v>4. B¶n dÉn KT(300x220x20)cm</v>
          </cell>
          <cell r="D249" t="str">
            <v>b¶n</v>
          </cell>
          <cell r="E249">
            <v>8</v>
          </cell>
          <cell r="F249">
            <v>0</v>
          </cell>
          <cell r="G249">
            <v>0</v>
          </cell>
          <cell r="H249">
            <v>0</v>
          </cell>
          <cell r="I249">
            <v>2200000</v>
          </cell>
          <cell r="J249">
            <v>17600000</v>
          </cell>
        </row>
        <row r="250">
          <cell r="C250" t="str">
            <v>5. Khe co d·n cao su</v>
          </cell>
          <cell r="D250" t="str">
            <v>md</v>
          </cell>
          <cell r="E250">
            <v>16</v>
          </cell>
          <cell r="F250">
            <v>0</v>
          </cell>
          <cell r="G250">
            <v>0</v>
          </cell>
          <cell r="H250">
            <v>0</v>
          </cell>
          <cell r="I250">
            <v>2500000</v>
          </cell>
          <cell r="J250">
            <v>40000000</v>
          </cell>
        </row>
        <row r="251">
          <cell r="C251" t="str">
            <v>6. T­êng hé lan mÒm</v>
          </cell>
          <cell r="D251" t="str">
            <v>md</v>
          </cell>
          <cell r="E251">
            <v>40</v>
          </cell>
          <cell r="F251">
            <v>0</v>
          </cell>
          <cell r="G251">
            <v>0</v>
          </cell>
          <cell r="H251">
            <v>0</v>
          </cell>
          <cell r="I251">
            <v>450000</v>
          </cell>
          <cell r="J251">
            <v>18000000</v>
          </cell>
        </row>
        <row r="252">
          <cell r="C252" t="str">
            <v>7. Mè cÇu</v>
          </cell>
          <cell r="D252">
            <v>0</v>
          </cell>
          <cell r="E252">
            <v>0</v>
          </cell>
          <cell r="F252">
            <v>0</v>
          </cell>
          <cell r="G252">
            <v>0</v>
          </cell>
          <cell r="H252">
            <v>0</v>
          </cell>
          <cell r="I252">
            <v>0</v>
          </cell>
          <cell r="J252">
            <v>908724718.61787379</v>
          </cell>
        </row>
        <row r="253">
          <cell r="C253" t="str">
            <v>Bª t«ng M300</v>
          </cell>
          <cell r="D253" t="str">
            <v>m3</v>
          </cell>
          <cell r="E253">
            <v>308.48</v>
          </cell>
          <cell r="F253">
            <v>563323.6672165714</v>
          </cell>
          <cell r="G253">
            <v>83931.68</v>
          </cell>
          <cell r="H253">
            <v>50524.219980000002</v>
          </cell>
          <cell r="I253">
            <v>1211661.7359944407</v>
          </cell>
          <cell r="J253">
            <v>373773412.31956512</v>
          </cell>
        </row>
        <row r="254">
          <cell r="C254" t="str">
            <v>Bª t«ng M250</v>
          </cell>
          <cell r="D254" t="str">
            <v>m3</v>
          </cell>
          <cell r="E254">
            <v>59.04</v>
          </cell>
          <cell r="F254">
            <v>467896.36724971433</v>
          </cell>
          <cell r="G254">
            <v>44651.040000000001</v>
          </cell>
          <cell r="H254">
            <v>50524.219980000002</v>
          </cell>
          <cell r="I254">
            <v>913830.47055423819</v>
          </cell>
          <cell r="J254">
            <v>53952550.981522225</v>
          </cell>
        </row>
        <row r="255">
          <cell r="C255" t="str">
            <v>Bª t«ng lãt mãng M100 ®¸ 4x6</v>
          </cell>
          <cell r="D255" t="str">
            <v>m3</v>
          </cell>
          <cell r="E255">
            <v>7.36</v>
          </cell>
          <cell r="F255">
            <v>261846.0050055357</v>
          </cell>
          <cell r="G255">
            <v>22898.699999999997</v>
          </cell>
          <cell r="H255">
            <v>12040.565000000001</v>
          </cell>
          <cell r="I255">
            <v>476409.41943829454</v>
          </cell>
          <cell r="J255">
            <v>3506373.3270658478</v>
          </cell>
        </row>
        <row r="256">
          <cell r="C256" t="str">
            <v>Cèt thÐp c¸c lo¹i</v>
          </cell>
          <cell r="D256" t="str">
            <v>TÊn</v>
          </cell>
          <cell r="E256">
            <v>25.73</v>
          </cell>
          <cell r="F256">
            <v>4932735.3371428577</v>
          </cell>
          <cell r="G256">
            <v>179831.68000000002</v>
          </cell>
          <cell r="H256">
            <v>210581.53</v>
          </cell>
          <cell r="I256">
            <v>7224454.8297665929</v>
          </cell>
          <cell r="J256">
            <v>185885222.76989445</v>
          </cell>
        </row>
        <row r="257">
          <cell r="C257" t="str">
            <v>§¸ héc x©y tø nãn M100</v>
          </cell>
          <cell r="D257" t="str">
            <v>m3</v>
          </cell>
          <cell r="E257">
            <v>59.35</v>
          </cell>
          <cell r="F257">
            <v>278810.8254982286</v>
          </cell>
          <cell r="G257">
            <v>35358.619999999995</v>
          </cell>
          <cell r="H257">
            <v>0</v>
          </cell>
          <cell r="I257">
            <v>488783.70716064883</v>
          </cell>
          <cell r="J257">
            <v>29009313.01998451</v>
          </cell>
        </row>
        <row r="258">
          <cell r="C258" t="str">
            <v>§¸ héc x©y taluy v÷a M100</v>
          </cell>
          <cell r="D258" t="str">
            <v>m3</v>
          </cell>
          <cell r="E258">
            <v>103.13</v>
          </cell>
          <cell r="F258">
            <v>248531.96105274287</v>
          </cell>
          <cell r="G258">
            <v>31998.09</v>
          </cell>
          <cell r="H258">
            <v>0</v>
          </cell>
          <cell r="I258">
            <v>437566.59880956577</v>
          </cell>
          <cell r="J258">
            <v>45126243.335230514</v>
          </cell>
        </row>
        <row r="259">
          <cell r="C259" t="str">
            <v>§¸ héc x©y mãng, ch©n khay M100</v>
          </cell>
          <cell r="D259" t="str">
            <v>m3</v>
          </cell>
          <cell r="E259">
            <v>74.22</v>
          </cell>
          <cell r="F259">
            <v>248531.96105274287</v>
          </cell>
          <cell r="G259">
            <v>27907.01</v>
          </cell>
          <cell r="H259">
            <v>0</v>
          </cell>
          <cell r="I259">
            <v>421653.28258626495</v>
          </cell>
          <cell r="J259">
            <v>31295106.633552585</v>
          </cell>
        </row>
        <row r="260">
          <cell r="C260" t="str">
            <v xml:space="preserve">D¨m s¹n ®Öm </v>
          </cell>
          <cell r="D260" t="str">
            <v>m3</v>
          </cell>
          <cell r="E260">
            <v>83.19</v>
          </cell>
          <cell r="F260">
            <v>135855.41509523807</v>
          </cell>
          <cell r="G260">
            <v>30115.26</v>
          </cell>
          <cell r="H260">
            <v>0</v>
          </cell>
          <cell r="I260">
            <v>288292.40124649595</v>
          </cell>
          <cell r="J260">
            <v>23983044.859695997</v>
          </cell>
        </row>
        <row r="261">
          <cell r="C261" t="str">
            <v xml:space="preserve">§µo mãng ®Êt cÊp 3 </v>
          </cell>
          <cell r="D261" t="str">
            <v>m3</v>
          </cell>
          <cell r="E261">
            <v>1201</v>
          </cell>
          <cell r="F261">
            <v>0</v>
          </cell>
          <cell r="G261">
            <v>5890.0582800000002</v>
          </cell>
          <cell r="H261">
            <v>2404.6233119999997</v>
          </cell>
          <cell r="I261">
            <v>26458.435658106639</v>
          </cell>
          <cell r="J261">
            <v>31776581.225386072</v>
          </cell>
        </row>
        <row r="262">
          <cell r="C262" t="str">
            <v>§¾p ®Êt cÊp 3</v>
          </cell>
          <cell r="D262" t="str">
            <v>m3</v>
          </cell>
          <cell r="E262">
            <v>1476.91</v>
          </cell>
          <cell r="F262">
            <v>0</v>
          </cell>
          <cell r="G262">
            <v>9298.26</v>
          </cell>
          <cell r="H262">
            <v>0</v>
          </cell>
          <cell r="I262">
            <v>36167.992732107356</v>
          </cell>
          <cell r="J262">
            <v>53416870.145976678</v>
          </cell>
        </row>
        <row r="263">
          <cell r="C263" t="str">
            <v>Thi c«ng mè</v>
          </cell>
          <cell r="D263" t="str">
            <v>TB</v>
          </cell>
          <cell r="E263">
            <v>0</v>
          </cell>
          <cell r="F263">
            <v>0</v>
          </cell>
          <cell r="G263">
            <v>0</v>
          </cell>
          <cell r="H263">
            <v>0</v>
          </cell>
          <cell r="I263">
            <v>0</v>
          </cell>
          <cell r="J263">
            <v>77000000</v>
          </cell>
        </row>
        <row r="264">
          <cell r="C264" t="str">
            <v xml:space="preserve">8. Cäc BTCT (35x35)cm </v>
          </cell>
          <cell r="D264" t="str">
            <v>md</v>
          </cell>
          <cell r="E264">
            <v>0</v>
          </cell>
          <cell r="F264">
            <v>0</v>
          </cell>
          <cell r="G264">
            <v>0</v>
          </cell>
          <cell r="H264">
            <v>0</v>
          </cell>
          <cell r="I264">
            <v>400000</v>
          </cell>
          <cell r="J264">
            <v>0</v>
          </cell>
        </row>
        <row r="265">
          <cell r="C265" t="str">
            <v>9. Ph¸ dì cÇu cò</v>
          </cell>
          <cell r="D265">
            <v>0</v>
          </cell>
          <cell r="E265">
            <v>0</v>
          </cell>
          <cell r="F265">
            <v>0</v>
          </cell>
          <cell r="G265">
            <v>0</v>
          </cell>
          <cell r="H265">
            <v>0</v>
          </cell>
          <cell r="I265">
            <v>0</v>
          </cell>
          <cell r="J265">
            <v>39762432.747345254</v>
          </cell>
        </row>
        <row r="266">
          <cell r="C266" t="str">
            <v>§Ëp bá bª t«ng cÇu cò</v>
          </cell>
          <cell r="D266" t="str">
            <v>m3</v>
          </cell>
          <cell r="E266">
            <v>96.03</v>
          </cell>
          <cell r="F266">
            <v>0</v>
          </cell>
          <cell r="G266">
            <v>68671.7</v>
          </cell>
          <cell r="H266">
            <v>0</v>
          </cell>
          <cell r="I266">
            <v>267116.37946255063</v>
          </cell>
          <cell r="J266">
            <v>25651185.919788737</v>
          </cell>
        </row>
        <row r="267">
          <cell r="C267" t="str">
            <v>§Ëp bá ®¸ héc x©y cò</v>
          </cell>
          <cell r="D267" t="str">
            <v>m3</v>
          </cell>
          <cell r="E267">
            <v>163.35</v>
          </cell>
          <cell r="F267">
            <v>0</v>
          </cell>
          <cell r="G267">
            <v>22208.720000000001</v>
          </cell>
          <cell r="H267">
            <v>0</v>
          </cell>
          <cell r="I267">
            <v>86386.573783633401</v>
          </cell>
          <cell r="J267">
            <v>14111246.827556515</v>
          </cell>
        </row>
        <row r="268">
          <cell r="C268" t="str">
            <v>10. H¹ng môc kh¸c</v>
          </cell>
          <cell r="D268" t="str">
            <v>TB</v>
          </cell>
          <cell r="E268">
            <v>3150</v>
          </cell>
          <cell r="F268">
            <v>5714.2857142857138</v>
          </cell>
          <cell r="G268">
            <v>6287.7246742857133</v>
          </cell>
          <cell r="H268">
            <v>16215.547368</v>
          </cell>
          <cell r="I268">
            <v>0</v>
          </cell>
          <cell r="J268">
            <v>60000000</v>
          </cell>
        </row>
        <row r="269">
          <cell r="C269" t="str">
            <v>§¾p ®Êt ®ª quai</v>
          </cell>
          <cell r="D269" t="str">
            <v>m3</v>
          </cell>
          <cell r="E269">
            <v>120</v>
          </cell>
          <cell r="F269">
            <v>0</v>
          </cell>
          <cell r="G269">
            <v>29528.04</v>
          </cell>
          <cell r="H269">
            <v>0</v>
          </cell>
          <cell r="I269">
            <v>137828.35964320746</v>
          </cell>
          <cell r="J269">
            <v>16539403.157184895</v>
          </cell>
        </row>
        <row r="270">
          <cell r="C270" t="str">
            <v>M¸y b¬m n­íc</v>
          </cell>
          <cell r="D270" t="str">
            <v>Ca</v>
          </cell>
          <cell r="E270">
            <v>54</v>
          </cell>
          <cell r="F270">
            <v>0</v>
          </cell>
          <cell r="G270">
            <v>0</v>
          </cell>
          <cell r="H270">
            <v>466499</v>
          </cell>
          <cell r="I270">
            <v>625657.55711489427</v>
          </cell>
          <cell r="J270">
            <v>33785508.084204294</v>
          </cell>
        </row>
        <row r="271">
          <cell r="C271" t="str">
            <v>Mua vµ l¾p ®Æt biÓn b¸o ®­êng bé</v>
          </cell>
          <cell r="D271" t="str">
            <v>Bé</v>
          </cell>
          <cell r="E271">
            <v>4</v>
          </cell>
          <cell r="F271">
            <v>594310.03418620001</v>
          </cell>
          <cell r="G271">
            <v>9170.9856</v>
          </cell>
          <cell r="H271">
            <v>2246.2963200000004</v>
          </cell>
          <cell r="I271">
            <v>860000</v>
          </cell>
          <cell r="J271">
            <v>3440000</v>
          </cell>
        </row>
        <row r="272">
          <cell r="C272" t="str">
            <v>11. TuyÕn tr¸nh</v>
          </cell>
          <cell r="D272">
            <v>0</v>
          </cell>
          <cell r="E272">
            <v>0</v>
          </cell>
          <cell r="F272">
            <v>0</v>
          </cell>
          <cell r="G272">
            <v>0</v>
          </cell>
          <cell r="H272">
            <v>0</v>
          </cell>
          <cell r="I272">
            <v>0</v>
          </cell>
          <cell r="J272">
            <v>217994343.57936862</v>
          </cell>
        </row>
        <row r="273">
          <cell r="C273" t="str">
            <v>DÇm I500 lµm cÇu t¹m</v>
          </cell>
          <cell r="D273" t="str">
            <v>TÊn</v>
          </cell>
          <cell r="E273">
            <v>7.5359999999999996</v>
          </cell>
          <cell r="F273">
            <v>999886.30761904758</v>
          </cell>
          <cell r="G273">
            <v>346912.49600000004</v>
          </cell>
          <cell r="H273">
            <v>446151.53</v>
          </cell>
          <cell r="I273">
            <v>3623924.8854130441</v>
          </cell>
          <cell r="J273">
            <v>27309897.936472699</v>
          </cell>
        </row>
        <row r="274">
          <cell r="C274" t="str">
            <v>L¾p dùng vµ th¸o dì cÇu t¹m</v>
          </cell>
          <cell r="D274" t="str">
            <v>TÊn</v>
          </cell>
          <cell r="E274">
            <v>7.5359999999999996</v>
          </cell>
          <cell r="F274">
            <v>278999.99999999994</v>
          </cell>
          <cell r="G274">
            <v>218652</v>
          </cell>
          <cell r="H274">
            <v>543277.45000000007</v>
          </cell>
          <cell r="I274">
            <v>2200391.9957527202</v>
          </cell>
          <cell r="J274">
            <v>16582154.079992497</v>
          </cell>
        </row>
        <row r="275">
          <cell r="C275" t="str">
            <v>L¾p ®Æt vµ th¸o dì rä ®¸</v>
          </cell>
          <cell r="D275" t="str">
            <v>Rä</v>
          </cell>
          <cell r="E275">
            <v>80</v>
          </cell>
          <cell r="F275">
            <v>167311.23357142857</v>
          </cell>
          <cell r="G275">
            <v>63119.520000000004</v>
          </cell>
          <cell r="H275">
            <v>0</v>
          </cell>
          <cell r="I275">
            <v>498735.7040999615</v>
          </cell>
          <cell r="J275">
            <v>39898856.327996917</v>
          </cell>
        </row>
        <row r="276">
          <cell r="C276" t="str">
            <v xml:space="preserve">§¾p ®Êt nÒn ®­êng </v>
          </cell>
          <cell r="D276" t="str">
            <v>m3</v>
          </cell>
          <cell r="E276">
            <v>1512.5</v>
          </cell>
          <cell r="F276">
            <v>5714.2857142857138</v>
          </cell>
          <cell r="G276">
            <v>6287.7246742857133</v>
          </cell>
          <cell r="H276">
            <v>16215.547368</v>
          </cell>
          <cell r="I276">
            <v>60797.097711059716</v>
          </cell>
          <cell r="J276">
            <v>91955610.287977815</v>
          </cell>
        </row>
        <row r="277">
          <cell r="C277" t="str">
            <v>Mãng cÊp phèi ®¸ d¨m lo¹i 1</v>
          </cell>
          <cell r="D277" t="str">
            <v>m3</v>
          </cell>
          <cell r="E277">
            <v>165</v>
          </cell>
          <cell r="F277">
            <v>211603.89028571427</v>
          </cell>
          <cell r="G277">
            <v>675.13600000000008</v>
          </cell>
          <cell r="H277">
            <v>7602.8820839999989</v>
          </cell>
          <cell r="I277">
            <v>256047.42392078004</v>
          </cell>
          <cell r="J277">
            <v>42247824.94692871</v>
          </cell>
        </row>
        <row r="278">
          <cell r="C278" t="str">
            <v>cÇu c©y b­ëi km402+955.62</v>
          </cell>
          <cell r="D278">
            <v>0</v>
          </cell>
          <cell r="E278">
            <v>0</v>
          </cell>
          <cell r="F278">
            <v>0</v>
          </cell>
          <cell r="G278">
            <v>0</v>
          </cell>
          <cell r="H278">
            <v>0</v>
          </cell>
          <cell r="I278">
            <v>0</v>
          </cell>
          <cell r="J278">
            <v>1687268738.1014953</v>
          </cell>
        </row>
        <row r="279">
          <cell r="C279" t="str">
            <v>1. DÇm BTCT th­êng L=12m</v>
          </cell>
          <cell r="D279">
            <v>0</v>
          </cell>
          <cell r="E279">
            <v>0</v>
          </cell>
          <cell r="F279">
            <v>0</v>
          </cell>
          <cell r="G279">
            <v>0</v>
          </cell>
          <cell r="H279">
            <v>0</v>
          </cell>
          <cell r="I279">
            <v>0</v>
          </cell>
          <cell r="J279">
            <v>271000000</v>
          </cell>
        </row>
        <row r="280">
          <cell r="C280" t="str">
            <v>DÇm BTCT th­êng L=12m</v>
          </cell>
          <cell r="D280" t="str">
            <v>DÇm</v>
          </cell>
          <cell r="E280">
            <v>5</v>
          </cell>
          <cell r="F280" t="e">
            <v>#N/A</v>
          </cell>
          <cell r="G280" t="e">
            <v>#N/A</v>
          </cell>
          <cell r="H280" t="e">
            <v>#N/A</v>
          </cell>
          <cell r="I280">
            <v>35000000</v>
          </cell>
          <cell r="J280">
            <v>175000000</v>
          </cell>
        </row>
        <row r="281">
          <cell r="C281" t="str">
            <v>Lao l¾p dÇm BTCT L=12m</v>
          </cell>
          <cell r="D281" t="str">
            <v>DÇm</v>
          </cell>
          <cell r="E281">
            <v>5</v>
          </cell>
          <cell r="F281" t="e">
            <v>#N/A</v>
          </cell>
          <cell r="G281" t="e">
            <v>#N/A</v>
          </cell>
          <cell r="H281" t="e">
            <v>#N/A</v>
          </cell>
          <cell r="I281">
            <v>15000000</v>
          </cell>
          <cell r="J281">
            <v>75000000</v>
          </cell>
        </row>
        <row r="282">
          <cell r="C282" t="str">
            <v>Mua vµ l¾p ®Æt gèi cÇu b»ng cao su</v>
          </cell>
          <cell r="D282" t="str">
            <v>Gèi</v>
          </cell>
          <cell r="E282">
            <v>10</v>
          </cell>
          <cell r="F282">
            <v>1581785.4</v>
          </cell>
          <cell r="G282">
            <v>30683.100000000002</v>
          </cell>
          <cell r="H282">
            <v>0</v>
          </cell>
          <cell r="I282">
            <v>2100000</v>
          </cell>
          <cell r="J282">
            <v>21000000</v>
          </cell>
        </row>
        <row r="283">
          <cell r="C283" t="str">
            <v>2. Líp phñ mÆt cÇu</v>
          </cell>
          <cell r="D283">
            <v>0</v>
          </cell>
          <cell r="E283">
            <v>0</v>
          </cell>
          <cell r="F283">
            <v>0</v>
          </cell>
          <cell r="G283">
            <v>0</v>
          </cell>
          <cell r="H283">
            <v>0</v>
          </cell>
          <cell r="I283">
            <v>0</v>
          </cell>
          <cell r="J283">
            <v>21604765.15342696</v>
          </cell>
        </row>
        <row r="284">
          <cell r="C284" t="str">
            <v>Bª t«ng t¹o dèc M300</v>
          </cell>
          <cell r="D284" t="str">
            <v>m3</v>
          </cell>
          <cell r="E284">
            <v>9.6</v>
          </cell>
          <cell r="F284">
            <v>574369.22931885719</v>
          </cell>
          <cell r="G284">
            <v>40910.799999999996</v>
          </cell>
          <cell r="H284">
            <v>12642.59325</v>
          </cell>
          <cell r="I284">
            <v>983321.19550532626</v>
          </cell>
          <cell r="J284">
            <v>9439883.4768511318</v>
          </cell>
        </row>
        <row r="285">
          <cell r="C285" t="str">
            <v>BTN h¹t mÞn dµy 5cm</v>
          </cell>
          <cell r="D285" t="str">
            <v>m2</v>
          </cell>
          <cell r="E285">
            <v>96</v>
          </cell>
          <cell r="F285">
            <v>42468.434871299731</v>
          </cell>
          <cell r="G285">
            <v>329.74254000000002</v>
          </cell>
          <cell r="H285">
            <v>2021.9958464000001</v>
          </cell>
          <cell r="I285">
            <v>57176.14270663201</v>
          </cell>
          <cell r="J285">
            <v>5488909.6998366732</v>
          </cell>
        </row>
        <row r="286">
          <cell r="C286" t="str">
            <v>Cèt thÐp c¸c lo¹i</v>
          </cell>
          <cell r="D286" t="str">
            <v>TÊn</v>
          </cell>
          <cell r="E286">
            <v>0.96</v>
          </cell>
          <cell r="F286">
            <v>4911215.3371428577</v>
          </cell>
          <cell r="G286">
            <v>159406.01</v>
          </cell>
          <cell r="H286">
            <v>99583.053999999989</v>
          </cell>
          <cell r="I286">
            <v>6954137.4757699519</v>
          </cell>
          <cell r="J286">
            <v>6675971.9767391533</v>
          </cell>
        </row>
        <row r="287">
          <cell r="C287" t="str">
            <v>3. Lan can tay vÞn b»ng BTCT</v>
          </cell>
          <cell r="D287" t="str">
            <v>md</v>
          </cell>
          <cell r="E287">
            <v>39.6</v>
          </cell>
          <cell r="F287">
            <v>0</v>
          </cell>
          <cell r="G287">
            <v>0</v>
          </cell>
          <cell r="H287">
            <v>0</v>
          </cell>
          <cell r="I287">
            <v>450000</v>
          </cell>
          <cell r="J287">
            <v>17820000</v>
          </cell>
        </row>
        <row r="288">
          <cell r="C288" t="str">
            <v>4. B¶n dÉn KT(300x220x20)cm</v>
          </cell>
          <cell r="D288" t="str">
            <v>b¶n</v>
          </cell>
          <cell r="E288">
            <v>8</v>
          </cell>
          <cell r="F288">
            <v>0</v>
          </cell>
          <cell r="G288">
            <v>0</v>
          </cell>
          <cell r="H288">
            <v>0</v>
          </cell>
          <cell r="I288">
            <v>2200000</v>
          </cell>
          <cell r="J288">
            <v>17600000</v>
          </cell>
        </row>
        <row r="289">
          <cell r="C289" t="str">
            <v>5. Khe co d·n cao su</v>
          </cell>
          <cell r="D289" t="str">
            <v>md</v>
          </cell>
          <cell r="E289">
            <v>16</v>
          </cell>
          <cell r="F289">
            <v>0</v>
          </cell>
          <cell r="G289">
            <v>0</v>
          </cell>
          <cell r="H289">
            <v>0</v>
          </cell>
          <cell r="I289">
            <v>2500000</v>
          </cell>
          <cell r="J289">
            <v>40000000</v>
          </cell>
        </row>
        <row r="290">
          <cell r="C290" t="str">
            <v>6. T­êng hé lan mÒm</v>
          </cell>
          <cell r="D290" t="str">
            <v>md</v>
          </cell>
          <cell r="E290">
            <v>40</v>
          </cell>
          <cell r="F290">
            <v>0</v>
          </cell>
          <cell r="G290">
            <v>0</v>
          </cell>
          <cell r="H290">
            <v>0</v>
          </cell>
          <cell r="I290">
            <v>450000</v>
          </cell>
          <cell r="J290">
            <v>18000000</v>
          </cell>
        </row>
        <row r="291">
          <cell r="C291" t="str">
            <v>7. Mè cÇu</v>
          </cell>
          <cell r="D291" t="str">
            <v>TÊn</v>
          </cell>
          <cell r="E291">
            <v>28.07</v>
          </cell>
          <cell r="F291">
            <v>4932735.3371428577</v>
          </cell>
          <cell r="G291">
            <v>179831.68000000002</v>
          </cell>
          <cell r="H291">
            <v>210581.53</v>
          </cell>
          <cell r="I291">
            <v>0</v>
          </cell>
          <cell r="J291">
            <v>987945824.96535063</v>
          </cell>
        </row>
        <row r="292">
          <cell r="C292" t="str">
            <v>Bª t«ng M300</v>
          </cell>
          <cell r="D292" t="str">
            <v>m3</v>
          </cell>
          <cell r="E292">
            <v>336.57</v>
          </cell>
          <cell r="F292">
            <v>563323.6672165714</v>
          </cell>
          <cell r="G292">
            <v>83931.68</v>
          </cell>
          <cell r="H292">
            <v>50524.219980000002</v>
          </cell>
          <cell r="I292">
            <v>1211661.7359944407</v>
          </cell>
          <cell r="J292">
            <v>407808990.4836489</v>
          </cell>
        </row>
        <row r="293">
          <cell r="C293" t="str">
            <v>Bª t«ng M250</v>
          </cell>
          <cell r="D293" t="str">
            <v>m3</v>
          </cell>
          <cell r="E293">
            <v>64.44</v>
          </cell>
          <cell r="F293">
            <v>467896.36724971433</v>
          </cell>
          <cell r="G293">
            <v>44651.040000000001</v>
          </cell>
          <cell r="H293">
            <v>50524.219980000002</v>
          </cell>
          <cell r="I293">
            <v>913830.47055423819</v>
          </cell>
          <cell r="J293">
            <v>58887235.522515103</v>
          </cell>
        </row>
        <row r="294">
          <cell r="C294" t="str">
            <v>Bª t«ng lãt mãng M100 ®¸ 4x6</v>
          </cell>
          <cell r="D294" t="str">
            <v>m3</v>
          </cell>
          <cell r="E294">
            <v>9.9</v>
          </cell>
          <cell r="F294">
            <v>261846.0050055357</v>
          </cell>
          <cell r="G294">
            <v>22898.699999999997</v>
          </cell>
          <cell r="H294">
            <v>12040.565000000001</v>
          </cell>
          <cell r="I294">
            <v>476409.41943829454</v>
          </cell>
          <cell r="J294">
            <v>4716453.2524391161</v>
          </cell>
        </row>
        <row r="295">
          <cell r="C295" t="str">
            <v>Cèt thÐp c¸c lo¹i</v>
          </cell>
          <cell r="D295" t="str">
            <v>TÊn</v>
          </cell>
          <cell r="E295">
            <v>28.07</v>
          </cell>
          <cell r="F295">
            <v>4932735.3371428577</v>
          </cell>
          <cell r="G295">
            <v>179831.68000000002</v>
          </cell>
          <cell r="H295">
            <v>210581.53</v>
          </cell>
          <cell r="I295">
            <v>7224454.8297665929</v>
          </cell>
          <cell r="J295">
            <v>202790447.07154825</v>
          </cell>
        </row>
        <row r="296">
          <cell r="C296" t="str">
            <v>§¸ héc x©y tø nãn M100</v>
          </cell>
          <cell r="D296" t="str">
            <v>m3</v>
          </cell>
          <cell r="E296">
            <v>34.1</v>
          </cell>
          <cell r="F296">
            <v>278810.8254982286</v>
          </cell>
          <cell r="G296">
            <v>35358.619999999995</v>
          </cell>
          <cell r="H296">
            <v>0</v>
          </cell>
          <cell r="I296">
            <v>488783.70716064883</v>
          </cell>
          <cell r="J296">
            <v>16667524.414178126</v>
          </cell>
        </row>
        <row r="297">
          <cell r="C297" t="str">
            <v>§¸ héc x©y taluy v÷a M100</v>
          </cell>
          <cell r="D297" t="str">
            <v>m3</v>
          </cell>
          <cell r="E297">
            <v>64.5</v>
          </cell>
          <cell r="F297">
            <v>248531.96105274287</v>
          </cell>
          <cell r="G297">
            <v>31998.09</v>
          </cell>
          <cell r="H297">
            <v>0</v>
          </cell>
          <cell r="I297">
            <v>437566.59880956577</v>
          </cell>
          <cell r="J297">
            <v>28223045.62321699</v>
          </cell>
        </row>
        <row r="298">
          <cell r="C298" t="str">
            <v>§¸ héc x©y mãng, ch©n khay M100</v>
          </cell>
          <cell r="D298" t="str">
            <v>m3</v>
          </cell>
          <cell r="E298">
            <v>70.709999999999994</v>
          </cell>
          <cell r="F298">
            <v>248531.96105274287</v>
          </cell>
          <cell r="G298">
            <v>27907.01</v>
          </cell>
          <cell r="H298">
            <v>0</v>
          </cell>
          <cell r="I298">
            <v>421653.28258626495</v>
          </cell>
          <cell r="J298">
            <v>29815103.611674793</v>
          </cell>
        </row>
        <row r="299">
          <cell r="C299" t="str">
            <v xml:space="preserve">D¨m s¹n ®Öm </v>
          </cell>
          <cell r="D299" t="str">
            <v>m3</v>
          </cell>
          <cell r="E299">
            <v>44.15</v>
          </cell>
          <cell r="F299">
            <v>135855.41509523807</v>
          </cell>
          <cell r="G299">
            <v>30115.26</v>
          </cell>
          <cell r="H299">
            <v>0</v>
          </cell>
          <cell r="I299">
            <v>288292.40124649595</v>
          </cell>
          <cell r="J299">
            <v>12728109.515032796</v>
          </cell>
        </row>
        <row r="300">
          <cell r="C300" t="str">
            <v xml:space="preserve">§µo mãng ®Êt cÊp 3 </v>
          </cell>
          <cell r="D300" t="str">
            <v>m3</v>
          </cell>
          <cell r="E300">
            <v>2155.56</v>
          </cell>
          <cell r="F300">
            <v>0</v>
          </cell>
          <cell r="G300">
            <v>5890.0582800000002</v>
          </cell>
          <cell r="H300">
            <v>2404.6233119999997</v>
          </cell>
          <cell r="I300">
            <v>26458.435658106639</v>
          </cell>
          <cell r="J300">
            <v>57032745.567188345</v>
          </cell>
        </row>
        <row r="301">
          <cell r="C301" t="str">
            <v>§¾p ®Êt cÊp 3</v>
          </cell>
          <cell r="D301" t="str">
            <v>m3</v>
          </cell>
          <cell r="E301">
            <v>2357.7800000000002</v>
          </cell>
          <cell r="F301">
            <v>0</v>
          </cell>
          <cell r="G301">
            <v>9298.26</v>
          </cell>
          <cell r="H301">
            <v>0</v>
          </cell>
          <cell r="I301">
            <v>36167.992732107356</v>
          </cell>
          <cell r="J301">
            <v>85276169.903908089</v>
          </cell>
        </row>
        <row r="302">
          <cell r="C302" t="str">
            <v>Thi c«ng mè</v>
          </cell>
          <cell r="D302" t="str">
            <v>TB</v>
          </cell>
          <cell r="E302">
            <v>0</v>
          </cell>
          <cell r="F302">
            <v>0</v>
          </cell>
          <cell r="G302">
            <v>0</v>
          </cell>
          <cell r="H302">
            <v>0</v>
          </cell>
          <cell r="I302">
            <v>0</v>
          </cell>
          <cell r="J302">
            <v>84000000</v>
          </cell>
        </row>
        <row r="303">
          <cell r="C303" t="str">
            <v xml:space="preserve">8. Cäc BTCT (35x35)cm </v>
          </cell>
          <cell r="D303" t="str">
            <v>md</v>
          </cell>
          <cell r="E303">
            <v>0</v>
          </cell>
          <cell r="F303">
            <v>0</v>
          </cell>
          <cell r="G303">
            <v>0</v>
          </cell>
          <cell r="H303">
            <v>0</v>
          </cell>
          <cell r="I303">
            <v>400000</v>
          </cell>
          <cell r="J303">
            <v>0</v>
          </cell>
        </row>
        <row r="304">
          <cell r="C304" t="str">
            <v>9. H¹ng môc kh¸c</v>
          </cell>
          <cell r="D304" t="str">
            <v>TB</v>
          </cell>
          <cell r="E304">
            <v>0</v>
          </cell>
          <cell r="F304">
            <v>0</v>
          </cell>
          <cell r="G304">
            <v>0</v>
          </cell>
          <cell r="H304">
            <v>0</v>
          </cell>
          <cell r="I304">
            <v>0</v>
          </cell>
          <cell r="J304">
            <v>21000000</v>
          </cell>
        </row>
        <row r="305">
          <cell r="C305" t="str">
            <v>§¾p ®Êt ®ª quai</v>
          </cell>
          <cell r="D305" t="str">
            <v>m3</v>
          </cell>
          <cell r="E305">
            <v>31.57</v>
          </cell>
          <cell r="F305">
            <v>0</v>
          </cell>
          <cell r="G305">
            <v>29528.04</v>
          </cell>
          <cell r="H305">
            <v>0</v>
          </cell>
          <cell r="I305">
            <v>137828.35964320746</v>
          </cell>
          <cell r="J305">
            <v>4351241.3139360594</v>
          </cell>
        </row>
        <row r="306">
          <cell r="C306" t="str">
            <v>M¸y b¬m n­íc</v>
          </cell>
          <cell r="D306" t="str">
            <v>Ca</v>
          </cell>
          <cell r="E306">
            <v>21</v>
          </cell>
          <cell r="F306">
            <v>0</v>
          </cell>
          <cell r="G306">
            <v>0</v>
          </cell>
          <cell r="H306">
            <v>466499</v>
          </cell>
          <cell r="I306">
            <v>625657.55711489427</v>
          </cell>
          <cell r="J306">
            <v>13138808.69941278</v>
          </cell>
        </row>
        <row r="307">
          <cell r="C307" t="str">
            <v>Mua vµ l¾p ®Æt biÓn b¸o ®­êng bé</v>
          </cell>
          <cell r="D307" t="str">
            <v>Bé</v>
          </cell>
          <cell r="E307">
            <v>4</v>
          </cell>
          <cell r="F307">
            <v>594310.03418620001</v>
          </cell>
          <cell r="G307">
            <v>9170.9856</v>
          </cell>
          <cell r="H307">
            <v>2246.2963200000004</v>
          </cell>
          <cell r="I307">
            <v>860000</v>
          </cell>
          <cell r="J307">
            <v>3440000</v>
          </cell>
        </row>
        <row r="308">
          <cell r="C308" t="str">
            <v>10. Ph¸ dì cÇu cò</v>
          </cell>
          <cell r="D308">
            <v>0</v>
          </cell>
          <cell r="E308">
            <v>0</v>
          </cell>
          <cell r="F308">
            <v>0</v>
          </cell>
          <cell r="G308">
            <v>0</v>
          </cell>
          <cell r="H308">
            <v>0</v>
          </cell>
          <cell r="I308">
            <v>0</v>
          </cell>
          <cell r="J308">
            <v>35379846.377317443</v>
          </cell>
        </row>
        <row r="309">
          <cell r="C309" t="str">
            <v>§Ëp bá bª t«ng cÇu cò</v>
          </cell>
          <cell r="D309" t="str">
            <v>m3</v>
          </cell>
          <cell r="E309">
            <v>38.909999999999997</v>
          </cell>
          <cell r="F309">
            <v>0</v>
          </cell>
          <cell r="G309">
            <v>68671.7</v>
          </cell>
          <cell r="H309">
            <v>0</v>
          </cell>
          <cell r="I309">
            <v>267116.37946255063</v>
          </cell>
          <cell r="J309">
            <v>10393498.324887844</v>
          </cell>
        </row>
        <row r="310">
          <cell r="C310" t="str">
            <v>§Ëp bá ®¸ héc x©y cò</v>
          </cell>
          <cell r="D310" t="str">
            <v>m3</v>
          </cell>
          <cell r="E310">
            <v>163.35</v>
          </cell>
          <cell r="F310">
            <v>0</v>
          </cell>
          <cell r="G310">
            <v>22208.720000000001</v>
          </cell>
          <cell r="H310">
            <v>0</v>
          </cell>
          <cell r="I310">
            <v>86386.573783633401</v>
          </cell>
          <cell r="J310">
            <v>14111246.827556515</v>
          </cell>
        </row>
        <row r="311">
          <cell r="C311" t="str">
            <v>Th¸o dì thÐp cÇu cò</v>
          </cell>
          <cell r="D311" t="str">
            <v>TÊn</v>
          </cell>
          <cell r="E311">
            <v>5.6519999999999992</v>
          </cell>
          <cell r="F311">
            <v>215999.99999999997</v>
          </cell>
          <cell r="G311">
            <v>218652</v>
          </cell>
          <cell r="H311">
            <v>543277.45000000007</v>
          </cell>
          <cell r="I311">
            <v>1924115.5741105948</v>
          </cell>
          <cell r="J311">
            <v>10875101.224873081</v>
          </cell>
        </row>
        <row r="312">
          <cell r="C312" t="str">
            <v>11. TuyÕn tr¸nh</v>
          </cell>
          <cell r="D312">
            <v>0</v>
          </cell>
          <cell r="E312">
            <v>0</v>
          </cell>
          <cell r="F312">
            <v>0</v>
          </cell>
          <cell r="G312">
            <v>0</v>
          </cell>
          <cell r="H312">
            <v>0</v>
          </cell>
          <cell r="I312">
            <v>0</v>
          </cell>
          <cell r="J312">
            <v>256918301.60540026</v>
          </cell>
        </row>
        <row r="313">
          <cell r="C313" t="str">
            <v>DÇm I500 lµm cÇu t¹m</v>
          </cell>
          <cell r="D313" t="str">
            <v>TÊn</v>
          </cell>
          <cell r="E313">
            <v>7.5359999999999996</v>
          </cell>
          <cell r="F313">
            <v>999886.30761904758</v>
          </cell>
          <cell r="G313">
            <v>346912.49600000004</v>
          </cell>
          <cell r="H313">
            <v>446151.53</v>
          </cell>
          <cell r="I313">
            <v>3623924.8854130441</v>
          </cell>
          <cell r="J313">
            <v>27309897.936472699</v>
          </cell>
        </row>
        <row r="314">
          <cell r="C314" t="str">
            <v>L¾p dùng vµ th¸o dì cÇu t¹m</v>
          </cell>
          <cell r="D314" t="str">
            <v>TÊn</v>
          </cell>
          <cell r="E314">
            <v>7.5359999999999996</v>
          </cell>
          <cell r="F314">
            <v>278999.99999999994</v>
          </cell>
          <cell r="G314">
            <v>218652</v>
          </cell>
          <cell r="H314">
            <v>543277.45000000007</v>
          </cell>
          <cell r="I314">
            <v>2200391.9957527202</v>
          </cell>
          <cell r="J314">
            <v>16582154.079992497</v>
          </cell>
        </row>
        <row r="315">
          <cell r="C315" t="str">
            <v>L¾p ®Æt vµ th¸o dì rä ®¸</v>
          </cell>
          <cell r="D315" t="str">
            <v>Rä</v>
          </cell>
          <cell r="E315">
            <v>64</v>
          </cell>
          <cell r="F315">
            <v>167311.23357142857</v>
          </cell>
          <cell r="G315">
            <v>63119.520000000004</v>
          </cell>
          <cell r="H315">
            <v>0</v>
          </cell>
          <cell r="I315">
            <v>498735.7040999615</v>
          </cell>
          <cell r="J315">
            <v>31919085.062397536</v>
          </cell>
        </row>
        <row r="316">
          <cell r="C316" t="str">
            <v xml:space="preserve">§¾p ®Êt nÒn ®­êng </v>
          </cell>
          <cell r="D316" t="str">
            <v>m3</v>
          </cell>
          <cell r="E316">
            <v>2145</v>
          </cell>
          <cell r="F316">
            <v>5714.2857142857138</v>
          </cell>
          <cell r="G316">
            <v>6287.7246742857133</v>
          </cell>
          <cell r="H316">
            <v>16215.547368</v>
          </cell>
          <cell r="I316">
            <v>60797.097711059716</v>
          </cell>
          <cell r="J316">
            <v>130409774.59022309</v>
          </cell>
        </row>
        <row r="317">
          <cell r="C317" t="str">
            <v>Mãng cÊp phèi ®¸ d¨m lo¹i 1</v>
          </cell>
          <cell r="D317" t="str">
            <v>m3</v>
          </cell>
          <cell r="E317">
            <v>198</v>
          </cell>
          <cell r="F317">
            <v>211603.89028571427</v>
          </cell>
          <cell r="G317">
            <v>675.13600000000008</v>
          </cell>
          <cell r="H317">
            <v>7602.8820839999989</v>
          </cell>
          <cell r="I317">
            <v>256047.42392078004</v>
          </cell>
          <cell r="J317">
            <v>50697389.936314449</v>
          </cell>
        </row>
        <row r="318">
          <cell r="C318" t="str">
            <v>cÇu nghiªng km407+682.2</v>
          </cell>
          <cell r="D318">
            <v>0</v>
          </cell>
          <cell r="E318">
            <v>0</v>
          </cell>
          <cell r="F318">
            <v>0</v>
          </cell>
          <cell r="G318">
            <v>0</v>
          </cell>
          <cell r="H318">
            <v>0</v>
          </cell>
          <cell r="I318">
            <v>0</v>
          </cell>
          <cell r="J318">
            <v>2531392571.695261</v>
          </cell>
        </row>
        <row r="319">
          <cell r="C319" t="str">
            <v>1. DÇm BTCT D¦L L=24m</v>
          </cell>
          <cell r="D319">
            <v>0</v>
          </cell>
          <cell r="E319">
            <v>0</v>
          </cell>
          <cell r="F319">
            <v>0</v>
          </cell>
          <cell r="G319">
            <v>0</v>
          </cell>
          <cell r="H319">
            <v>0</v>
          </cell>
          <cell r="I319">
            <v>0</v>
          </cell>
          <cell r="J319">
            <v>528800000</v>
          </cell>
        </row>
        <row r="320">
          <cell r="C320" t="str">
            <v>DÇm BTCT D¦L L=24m</v>
          </cell>
          <cell r="D320" t="str">
            <v>DÇm</v>
          </cell>
          <cell r="E320">
            <v>4</v>
          </cell>
          <cell r="F320" t="e">
            <v>#N/A</v>
          </cell>
          <cell r="G320" t="e">
            <v>#N/A</v>
          </cell>
          <cell r="H320" t="e">
            <v>#N/A</v>
          </cell>
          <cell r="I320">
            <v>100000000</v>
          </cell>
          <cell r="J320">
            <v>400000000</v>
          </cell>
        </row>
        <row r="321">
          <cell r="C321" t="str">
            <v>Lao l¾p dÇm BTCT D¦L L=24m</v>
          </cell>
          <cell r="D321" t="str">
            <v>DÇm</v>
          </cell>
          <cell r="E321">
            <v>4</v>
          </cell>
          <cell r="F321" t="e">
            <v>#N/A</v>
          </cell>
          <cell r="G321" t="e">
            <v>#N/A</v>
          </cell>
          <cell r="H321" t="e">
            <v>#N/A</v>
          </cell>
          <cell r="I321">
            <v>28000000</v>
          </cell>
          <cell r="J321">
            <v>112000000</v>
          </cell>
        </row>
        <row r="322">
          <cell r="C322" t="str">
            <v>Mua vµ l¾p ®Æt gèi cÇu b»ng cao su</v>
          </cell>
          <cell r="D322" t="str">
            <v>Gèi</v>
          </cell>
          <cell r="E322">
            <v>8</v>
          </cell>
          <cell r="F322">
            <v>1581785.4</v>
          </cell>
          <cell r="G322">
            <v>30683.100000000002</v>
          </cell>
          <cell r="H322">
            <v>0</v>
          </cell>
          <cell r="I322">
            <v>2100000</v>
          </cell>
          <cell r="J322">
            <v>16800000</v>
          </cell>
        </row>
        <row r="323">
          <cell r="C323" t="str">
            <v>2. Líp phñ mÆt cÇu</v>
          </cell>
          <cell r="D323">
            <v>0</v>
          </cell>
          <cell r="E323">
            <v>0</v>
          </cell>
          <cell r="F323">
            <v>0</v>
          </cell>
          <cell r="G323">
            <v>0</v>
          </cell>
          <cell r="H323">
            <v>0</v>
          </cell>
          <cell r="I323">
            <v>0</v>
          </cell>
          <cell r="J323">
            <v>43209530.30685392</v>
          </cell>
        </row>
        <row r="324">
          <cell r="C324" t="str">
            <v>Bª t«ng t¹o dèc M300</v>
          </cell>
          <cell r="D324" t="str">
            <v>m3</v>
          </cell>
          <cell r="E324">
            <v>19.2</v>
          </cell>
          <cell r="F324">
            <v>574369.22931885719</v>
          </cell>
          <cell r="G324">
            <v>40910.799999999996</v>
          </cell>
          <cell r="H324">
            <v>12642.59325</v>
          </cell>
          <cell r="I324">
            <v>983321.19550532626</v>
          </cell>
          <cell r="J324">
            <v>18879766.953702264</v>
          </cell>
        </row>
        <row r="325">
          <cell r="C325" t="str">
            <v>BTN h¹t mÞn dµy 5cm</v>
          </cell>
          <cell r="D325" t="str">
            <v>m2</v>
          </cell>
          <cell r="E325">
            <v>192</v>
          </cell>
          <cell r="F325">
            <v>42468.434871299731</v>
          </cell>
          <cell r="G325">
            <v>329.74254000000002</v>
          </cell>
          <cell r="H325">
            <v>2021.9958464000001</v>
          </cell>
          <cell r="I325">
            <v>57176.14270663201</v>
          </cell>
          <cell r="J325">
            <v>10977819.399673346</v>
          </cell>
        </row>
        <row r="326">
          <cell r="C326" t="str">
            <v>Cèt thÐp c¸c lo¹i</v>
          </cell>
          <cell r="D326" t="str">
            <v>TÊn</v>
          </cell>
          <cell r="E326">
            <v>1.92</v>
          </cell>
          <cell r="F326">
            <v>4911215.3371428577</v>
          </cell>
          <cell r="G326">
            <v>159406.01</v>
          </cell>
          <cell r="H326">
            <v>99583.053999999989</v>
          </cell>
          <cell r="I326">
            <v>6954137.4757699519</v>
          </cell>
          <cell r="J326">
            <v>13351943.953478307</v>
          </cell>
        </row>
        <row r="327">
          <cell r="C327" t="str">
            <v>3. Lan can tay vÞn b»ng BTCT</v>
          </cell>
          <cell r="D327" t="str">
            <v>md</v>
          </cell>
          <cell r="E327">
            <v>70.28</v>
          </cell>
          <cell r="F327">
            <v>0</v>
          </cell>
          <cell r="G327">
            <v>0</v>
          </cell>
          <cell r="H327">
            <v>0</v>
          </cell>
          <cell r="I327">
            <v>450000</v>
          </cell>
          <cell r="J327">
            <v>31626000</v>
          </cell>
        </row>
        <row r="328">
          <cell r="C328" t="str">
            <v>4. B¶n dÉn KT(300x220x20)cm</v>
          </cell>
          <cell r="D328" t="str">
            <v>b¶n</v>
          </cell>
          <cell r="E328">
            <v>8</v>
          </cell>
          <cell r="F328">
            <v>0</v>
          </cell>
          <cell r="G328">
            <v>0</v>
          </cell>
          <cell r="H328">
            <v>0</v>
          </cell>
          <cell r="I328">
            <v>2200000</v>
          </cell>
          <cell r="J328">
            <v>17600000</v>
          </cell>
        </row>
        <row r="329">
          <cell r="C329" t="str">
            <v>5. Khe co d·n cao su</v>
          </cell>
          <cell r="D329" t="str">
            <v>md</v>
          </cell>
          <cell r="E329">
            <v>16</v>
          </cell>
          <cell r="F329">
            <v>0</v>
          </cell>
          <cell r="G329">
            <v>0</v>
          </cell>
          <cell r="H329">
            <v>0</v>
          </cell>
          <cell r="I329">
            <v>2500000</v>
          </cell>
          <cell r="J329">
            <v>40000000</v>
          </cell>
        </row>
        <row r="330">
          <cell r="C330" t="str">
            <v>6. T­êng hé lan mÒm</v>
          </cell>
          <cell r="D330" t="str">
            <v>md</v>
          </cell>
          <cell r="E330">
            <v>40</v>
          </cell>
          <cell r="F330">
            <v>0</v>
          </cell>
          <cell r="G330">
            <v>0</v>
          </cell>
          <cell r="H330">
            <v>0</v>
          </cell>
          <cell r="I330">
            <v>450000</v>
          </cell>
          <cell r="J330">
            <v>18000000</v>
          </cell>
        </row>
        <row r="331">
          <cell r="C331" t="str">
            <v>7. Mè cÇu</v>
          </cell>
          <cell r="D331">
            <v>0</v>
          </cell>
          <cell r="E331">
            <v>0</v>
          </cell>
          <cell r="F331">
            <v>0</v>
          </cell>
          <cell r="G331">
            <v>0</v>
          </cell>
          <cell r="H331">
            <v>0</v>
          </cell>
          <cell r="I331">
            <v>0</v>
          </cell>
          <cell r="J331">
            <v>998590960.21869349</v>
          </cell>
        </row>
        <row r="332">
          <cell r="C332" t="str">
            <v>Bª t«ng M300</v>
          </cell>
          <cell r="D332" t="str">
            <v>m3</v>
          </cell>
          <cell r="E332">
            <v>315.36</v>
          </cell>
          <cell r="F332">
            <v>563323.6672165714</v>
          </cell>
          <cell r="G332">
            <v>83931.68</v>
          </cell>
          <cell r="H332">
            <v>50524.219980000002</v>
          </cell>
          <cell r="I332">
            <v>1211661.7359944407</v>
          </cell>
          <cell r="J332">
            <v>382109645.06320685</v>
          </cell>
        </row>
        <row r="333">
          <cell r="C333" t="str">
            <v>Bª t«ng M250</v>
          </cell>
          <cell r="D333" t="str">
            <v>m3</v>
          </cell>
          <cell r="E333">
            <v>58.78</v>
          </cell>
          <cell r="F333">
            <v>467896.36724971433</v>
          </cell>
          <cell r="G333">
            <v>44651.040000000001</v>
          </cell>
          <cell r="H333">
            <v>50524.219980000002</v>
          </cell>
          <cell r="I333">
            <v>913830.47055423819</v>
          </cell>
          <cell r="J333">
            <v>53714955.059178121</v>
          </cell>
        </row>
        <row r="334">
          <cell r="C334" t="str">
            <v>Bª t«ng lãt mãng M100 ®¸ 4x6</v>
          </cell>
          <cell r="D334" t="str">
            <v>m3</v>
          </cell>
          <cell r="E334">
            <v>7.2</v>
          </cell>
          <cell r="F334">
            <v>261846.0050055357</v>
          </cell>
          <cell r="G334">
            <v>22898.699999999997</v>
          </cell>
          <cell r="H334">
            <v>12040.565000000001</v>
          </cell>
          <cell r="I334">
            <v>476409.41943829454</v>
          </cell>
          <cell r="J334">
            <v>3430147.8199557206</v>
          </cell>
        </row>
        <row r="335">
          <cell r="C335" t="str">
            <v>Cèt thÐp c¸c lo¹i</v>
          </cell>
          <cell r="D335" t="str">
            <v>TÊn</v>
          </cell>
          <cell r="E335">
            <v>26.189</v>
          </cell>
          <cell r="F335">
            <v>4932735.3371428577</v>
          </cell>
          <cell r="G335">
            <v>179831.68000000002</v>
          </cell>
          <cell r="H335">
            <v>210581.53</v>
          </cell>
          <cell r="I335">
            <v>7224454.8297665929</v>
          </cell>
          <cell r="J335">
            <v>189201247.53675729</v>
          </cell>
        </row>
        <row r="336">
          <cell r="C336" t="str">
            <v>§¸ héc x©y tø nãn M100</v>
          </cell>
          <cell r="D336" t="str">
            <v>m3</v>
          </cell>
          <cell r="E336">
            <v>71.44</v>
          </cell>
          <cell r="F336">
            <v>278810.8254982286</v>
          </cell>
          <cell r="G336">
            <v>35358.619999999995</v>
          </cell>
          <cell r="H336">
            <v>0</v>
          </cell>
          <cell r="I336">
            <v>488783.70716064883</v>
          </cell>
          <cell r="J336">
            <v>34918708.039556749</v>
          </cell>
        </row>
        <row r="337">
          <cell r="C337" t="str">
            <v>§¸ héc x©y taluy v÷a M100</v>
          </cell>
          <cell r="D337" t="str">
            <v>m3</v>
          </cell>
          <cell r="E337">
            <v>80</v>
          </cell>
          <cell r="F337">
            <v>248531.96105274287</v>
          </cell>
          <cell r="G337">
            <v>31998.09</v>
          </cell>
          <cell r="H337">
            <v>0</v>
          </cell>
          <cell r="I337">
            <v>437566.59880956577</v>
          </cell>
          <cell r="J337">
            <v>35005327.904765263</v>
          </cell>
        </row>
        <row r="338">
          <cell r="C338" t="str">
            <v>§¸ héc x©y mãng, ch©n khay M100</v>
          </cell>
          <cell r="D338" t="str">
            <v>m3</v>
          </cell>
          <cell r="E338">
            <v>61.79</v>
          </cell>
          <cell r="F338">
            <v>248531.96105274287</v>
          </cell>
          <cell r="G338">
            <v>27907.01</v>
          </cell>
          <cell r="H338">
            <v>0</v>
          </cell>
          <cell r="I338">
            <v>421653.28258626495</v>
          </cell>
          <cell r="J338">
            <v>26053956.331005313</v>
          </cell>
        </row>
        <row r="339">
          <cell r="C339" t="str">
            <v xml:space="preserve">D¨m s¹n ®Öm </v>
          </cell>
          <cell r="D339" t="str">
            <v>m3</v>
          </cell>
          <cell r="E339">
            <v>64.69</v>
          </cell>
          <cell r="F339">
            <v>135855.41509523807</v>
          </cell>
          <cell r="G339">
            <v>30115.26</v>
          </cell>
          <cell r="H339">
            <v>0</v>
          </cell>
          <cell r="I339">
            <v>288292.40124649595</v>
          </cell>
          <cell r="J339">
            <v>18649635.436635822</v>
          </cell>
        </row>
        <row r="340">
          <cell r="C340" t="str">
            <v xml:space="preserve">§µo mãng ®Êt cÊp 3 </v>
          </cell>
          <cell r="D340" t="str">
            <v>m3</v>
          </cell>
          <cell r="E340">
            <v>3357.19</v>
          </cell>
          <cell r="F340">
            <v>0</v>
          </cell>
          <cell r="G340">
            <v>5890.0582800000002</v>
          </cell>
          <cell r="H340">
            <v>2404.6233119999997</v>
          </cell>
          <cell r="I340">
            <v>26458.435658106639</v>
          </cell>
          <cell r="J340">
            <v>88825995.607039034</v>
          </cell>
        </row>
        <row r="341">
          <cell r="C341" t="str">
            <v>§¾p ®Êt cÊp 3</v>
          </cell>
          <cell r="D341" t="str">
            <v>m3</v>
          </cell>
          <cell r="E341">
            <v>2424.2800000000002</v>
          </cell>
          <cell r="F341">
            <v>0</v>
          </cell>
          <cell r="G341">
            <v>9298.26</v>
          </cell>
          <cell r="H341">
            <v>0</v>
          </cell>
          <cell r="I341">
            <v>36167.992732107356</v>
          </cell>
          <cell r="J341">
            <v>87681341.420593232</v>
          </cell>
        </row>
        <row r="342">
          <cell r="C342" t="str">
            <v>Thi c«ng mè</v>
          </cell>
          <cell r="D342" t="str">
            <v>TB</v>
          </cell>
          <cell r="E342">
            <v>0</v>
          </cell>
          <cell r="F342">
            <v>0</v>
          </cell>
          <cell r="G342">
            <v>0</v>
          </cell>
          <cell r="H342">
            <v>0</v>
          </cell>
          <cell r="I342">
            <v>0</v>
          </cell>
          <cell r="J342">
            <v>79000000</v>
          </cell>
        </row>
        <row r="343">
          <cell r="C343" t="str">
            <v xml:space="preserve">8. Cäc BTCT (35x35)cm </v>
          </cell>
          <cell r="D343" t="str">
            <v>md</v>
          </cell>
          <cell r="E343">
            <v>704</v>
          </cell>
          <cell r="F343">
            <v>0</v>
          </cell>
          <cell r="G343">
            <v>0</v>
          </cell>
          <cell r="H343">
            <v>0</v>
          </cell>
          <cell r="I343">
            <v>400000</v>
          </cell>
          <cell r="J343">
            <v>281600000</v>
          </cell>
        </row>
        <row r="344">
          <cell r="C344" t="str">
            <v>9. H¹ng môc kh¸c</v>
          </cell>
          <cell r="D344" t="str">
            <v>TB</v>
          </cell>
          <cell r="E344">
            <v>0</v>
          </cell>
          <cell r="F344">
            <v>0</v>
          </cell>
          <cell r="G344">
            <v>0</v>
          </cell>
          <cell r="H344">
            <v>0</v>
          </cell>
          <cell r="I344">
            <v>0</v>
          </cell>
          <cell r="J344">
            <v>56000000</v>
          </cell>
        </row>
        <row r="345">
          <cell r="C345" t="str">
            <v>§¾p ®Êt ®ª quai</v>
          </cell>
          <cell r="D345" t="str">
            <v>m3</v>
          </cell>
          <cell r="E345">
            <v>145</v>
          </cell>
          <cell r="F345">
            <v>0</v>
          </cell>
          <cell r="G345">
            <v>29528.04</v>
          </cell>
          <cell r="H345">
            <v>0</v>
          </cell>
          <cell r="I345">
            <v>137828.35964320746</v>
          </cell>
          <cell r="J345">
            <v>19985112.148265082</v>
          </cell>
        </row>
        <row r="346">
          <cell r="C346" t="str">
            <v>M¸y b¬m n­íc</v>
          </cell>
          <cell r="D346" t="str">
            <v>Ca</v>
          </cell>
          <cell r="E346">
            <v>52</v>
          </cell>
          <cell r="F346">
            <v>0</v>
          </cell>
          <cell r="G346">
            <v>0</v>
          </cell>
          <cell r="H346">
            <v>466499</v>
          </cell>
          <cell r="I346">
            <v>625657.55711489427</v>
          </cell>
          <cell r="J346">
            <v>32534192.969974503</v>
          </cell>
        </row>
        <row r="347">
          <cell r="C347" t="str">
            <v>Mua vµ l¾p ®Æt biÓn b¸o ®­êng bé</v>
          </cell>
          <cell r="D347" t="str">
            <v>Bé</v>
          </cell>
          <cell r="E347">
            <v>4</v>
          </cell>
          <cell r="F347">
            <v>594310.03418620001</v>
          </cell>
          <cell r="G347">
            <v>9170.9856</v>
          </cell>
          <cell r="H347">
            <v>2246.2963200000004</v>
          </cell>
          <cell r="I347">
            <v>860000</v>
          </cell>
          <cell r="J347">
            <v>3440000</v>
          </cell>
        </row>
        <row r="348">
          <cell r="C348" t="str">
            <v>10. Ph¸ dì cÇu cò</v>
          </cell>
          <cell r="D348">
            <v>0</v>
          </cell>
          <cell r="E348">
            <v>0</v>
          </cell>
          <cell r="F348">
            <v>0</v>
          </cell>
          <cell r="G348">
            <v>0</v>
          </cell>
          <cell r="H348">
            <v>0</v>
          </cell>
          <cell r="I348">
            <v>0</v>
          </cell>
          <cell r="J348">
            <v>42648581.675656386</v>
          </cell>
        </row>
        <row r="349">
          <cell r="C349" t="str">
            <v>§Ëp bá bª t«ng cÇu cò</v>
          </cell>
          <cell r="D349" t="str">
            <v>m3</v>
          </cell>
          <cell r="E349">
            <v>47.85</v>
          </cell>
          <cell r="F349">
            <v>0</v>
          </cell>
          <cell r="G349">
            <v>68671.7</v>
          </cell>
          <cell r="H349">
            <v>0</v>
          </cell>
          <cell r="I349">
            <v>267116.37946255063</v>
          </cell>
          <cell r="J349">
            <v>12781518.757283049</v>
          </cell>
        </row>
        <row r="350">
          <cell r="C350" t="str">
            <v>§Ëp bá ®¸ héc x©y cò</v>
          </cell>
          <cell r="D350" t="str">
            <v>m3</v>
          </cell>
          <cell r="E350">
            <v>240.83</v>
          </cell>
          <cell r="F350">
            <v>0</v>
          </cell>
          <cell r="G350">
            <v>22208.720000000001</v>
          </cell>
          <cell r="H350">
            <v>0</v>
          </cell>
          <cell r="I350">
            <v>86386.573783633401</v>
          </cell>
          <cell r="J350">
            <v>20804478.564312432</v>
          </cell>
        </row>
        <row r="351">
          <cell r="C351" t="str">
            <v>Th¸o dì thÐp cÇu cò</v>
          </cell>
          <cell r="D351" t="str">
            <v>TÊn</v>
          </cell>
          <cell r="E351">
            <v>4.71</v>
          </cell>
          <cell r="F351">
            <v>215999.99999999997</v>
          </cell>
          <cell r="G351">
            <v>218652</v>
          </cell>
          <cell r="H351">
            <v>543277.45000000007</v>
          </cell>
          <cell r="I351">
            <v>1924115.5741105948</v>
          </cell>
          <cell r="J351">
            <v>9062584.3540609013</v>
          </cell>
        </row>
        <row r="352">
          <cell r="C352" t="str">
            <v>11. TuyÕn tr¸nh</v>
          </cell>
          <cell r="D352">
            <v>0</v>
          </cell>
          <cell r="E352">
            <v>0</v>
          </cell>
          <cell r="F352">
            <v>0</v>
          </cell>
          <cell r="G352">
            <v>0</v>
          </cell>
          <cell r="H352">
            <v>0</v>
          </cell>
          <cell r="I352">
            <v>0</v>
          </cell>
          <cell r="J352">
            <v>473317499.49405706</v>
          </cell>
        </row>
        <row r="353">
          <cell r="C353" t="str">
            <v>DÇm I500 lµm cÇu t¹m</v>
          </cell>
          <cell r="D353" t="str">
            <v>TÊn</v>
          </cell>
          <cell r="E353">
            <v>15.071999999999999</v>
          </cell>
          <cell r="F353">
            <v>999886.30761904758</v>
          </cell>
          <cell r="G353">
            <v>346912.49600000004</v>
          </cell>
          <cell r="H353">
            <v>446151.53</v>
          </cell>
          <cell r="I353">
            <v>3623924.8854130441</v>
          </cell>
          <cell r="J353">
            <v>54619795.872945398</v>
          </cell>
        </row>
        <row r="354">
          <cell r="C354" t="str">
            <v>L¾p dùng vµ th¸o dì cÇu t¹m</v>
          </cell>
          <cell r="D354" t="str">
            <v>TÊn</v>
          </cell>
          <cell r="E354">
            <v>15.071999999999999</v>
          </cell>
          <cell r="F354">
            <v>278999.99999999994</v>
          </cell>
          <cell r="G354">
            <v>218652</v>
          </cell>
          <cell r="H354">
            <v>543277.45000000007</v>
          </cell>
          <cell r="I354">
            <v>2200391.9957527202</v>
          </cell>
          <cell r="J354">
            <v>33164308.159984995</v>
          </cell>
        </row>
        <row r="355">
          <cell r="C355" t="str">
            <v>L¾p ®Æt vµ th¸o dì rä ®¸</v>
          </cell>
          <cell r="D355" t="str">
            <v>Rä</v>
          </cell>
          <cell r="E355">
            <v>210</v>
          </cell>
          <cell r="F355">
            <v>167311.23357142857</v>
          </cell>
          <cell r="G355">
            <v>63119.520000000004</v>
          </cell>
          <cell r="H355">
            <v>0</v>
          </cell>
          <cell r="I355">
            <v>498735.7040999615</v>
          </cell>
          <cell r="J355">
            <v>104734497.86099191</v>
          </cell>
        </row>
        <row r="356">
          <cell r="C356" t="str">
            <v xml:space="preserve">§¾p ®Êt nÒn ®­êng </v>
          </cell>
          <cell r="D356" t="str">
            <v>m3</v>
          </cell>
          <cell r="E356">
            <v>3750</v>
          </cell>
          <cell r="F356">
            <v>5714.2857142857138</v>
          </cell>
          <cell r="G356">
            <v>6287.7246742857133</v>
          </cell>
          <cell r="H356">
            <v>16215.547368</v>
          </cell>
          <cell r="I356">
            <v>60797.097711059716</v>
          </cell>
          <cell r="J356">
            <v>227989116.41647393</v>
          </cell>
        </row>
        <row r="357">
          <cell r="C357" t="str">
            <v>Mãng cÊp phèi ®¸ d¨m lo¹i 1</v>
          </cell>
          <cell r="D357" t="str">
            <v>m3</v>
          </cell>
          <cell r="E357">
            <v>206.25</v>
          </cell>
          <cell r="F357">
            <v>211603.89028571427</v>
          </cell>
          <cell r="G357">
            <v>675.13600000000008</v>
          </cell>
          <cell r="H357">
            <v>7602.8820839999989</v>
          </cell>
          <cell r="I357">
            <v>256047.42392078004</v>
          </cell>
          <cell r="J357">
            <v>52809781.183660887</v>
          </cell>
        </row>
        <row r="358">
          <cell r="C358" t="str">
            <v>cÇu s¾t km408+395.13</v>
          </cell>
          <cell r="D358">
            <v>0</v>
          </cell>
          <cell r="E358">
            <v>0</v>
          </cell>
          <cell r="F358">
            <v>0</v>
          </cell>
          <cell r="G358">
            <v>0</v>
          </cell>
          <cell r="H358">
            <v>0</v>
          </cell>
          <cell r="I358">
            <v>0</v>
          </cell>
          <cell r="J358">
            <v>2211272101.7826304</v>
          </cell>
        </row>
        <row r="359">
          <cell r="C359" t="str">
            <v>1. DÇm BTCT D¦L L=24m</v>
          </cell>
          <cell r="D359">
            <v>0</v>
          </cell>
          <cell r="E359">
            <v>0</v>
          </cell>
          <cell r="F359">
            <v>0</v>
          </cell>
          <cell r="G359">
            <v>0</v>
          </cell>
          <cell r="H359">
            <v>0</v>
          </cell>
          <cell r="I359">
            <v>0</v>
          </cell>
          <cell r="J359">
            <v>528800000</v>
          </cell>
        </row>
        <row r="360">
          <cell r="C360" t="str">
            <v>DÇm BTCT D¦L L=24m</v>
          </cell>
          <cell r="D360" t="str">
            <v>DÇm</v>
          </cell>
          <cell r="E360">
            <v>4</v>
          </cell>
          <cell r="F360" t="e">
            <v>#N/A</v>
          </cell>
          <cell r="G360" t="e">
            <v>#N/A</v>
          </cell>
          <cell r="H360" t="e">
            <v>#N/A</v>
          </cell>
          <cell r="I360">
            <v>100000000</v>
          </cell>
          <cell r="J360">
            <v>400000000</v>
          </cell>
        </row>
        <row r="361">
          <cell r="C361" t="str">
            <v>Lao l¾p dÇm BTCT D¦L L=24m</v>
          </cell>
          <cell r="D361" t="str">
            <v>DÇm</v>
          </cell>
          <cell r="E361">
            <v>4</v>
          </cell>
          <cell r="F361" t="e">
            <v>#N/A</v>
          </cell>
          <cell r="G361" t="e">
            <v>#N/A</v>
          </cell>
          <cell r="H361" t="e">
            <v>#N/A</v>
          </cell>
          <cell r="I361">
            <v>28000000</v>
          </cell>
          <cell r="J361">
            <v>112000000</v>
          </cell>
        </row>
        <row r="362">
          <cell r="C362" t="str">
            <v>Mua vµ l¾p ®Æt gèi cÇu b»ng cao su</v>
          </cell>
          <cell r="D362" t="str">
            <v>Gèi</v>
          </cell>
          <cell r="E362">
            <v>8</v>
          </cell>
          <cell r="F362">
            <v>1581785.4</v>
          </cell>
          <cell r="G362">
            <v>30683.100000000002</v>
          </cell>
          <cell r="H362">
            <v>0</v>
          </cell>
          <cell r="I362">
            <v>2100000</v>
          </cell>
          <cell r="J362">
            <v>16800000</v>
          </cell>
        </row>
        <row r="363">
          <cell r="C363" t="str">
            <v>2. Líp phñ mÆt cÇu</v>
          </cell>
          <cell r="D363">
            <v>0</v>
          </cell>
          <cell r="E363">
            <v>0</v>
          </cell>
          <cell r="F363">
            <v>0</v>
          </cell>
          <cell r="G363">
            <v>0</v>
          </cell>
          <cell r="H363">
            <v>0</v>
          </cell>
          <cell r="I363">
            <v>0</v>
          </cell>
          <cell r="J363">
            <v>43209530.30685392</v>
          </cell>
        </row>
        <row r="364">
          <cell r="C364" t="str">
            <v>Bª t«ng t¹o dèc M300</v>
          </cell>
          <cell r="D364" t="str">
            <v>m3</v>
          </cell>
          <cell r="E364">
            <v>19.2</v>
          </cell>
          <cell r="F364">
            <v>574369.22931885719</v>
          </cell>
          <cell r="G364">
            <v>40910.799999999996</v>
          </cell>
          <cell r="H364">
            <v>12642.59325</v>
          </cell>
          <cell r="I364">
            <v>983321.19550532626</v>
          </cell>
          <cell r="J364">
            <v>18879766.953702264</v>
          </cell>
        </row>
        <row r="365">
          <cell r="C365" t="str">
            <v>BTN h¹t mÞn dµy 5cm</v>
          </cell>
          <cell r="D365" t="str">
            <v>m2</v>
          </cell>
          <cell r="E365">
            <v>192</v>
          </cell>
          <cell r="F365">
            <v>42468.434871299731</v>
          </cell>
          <cell r="G365">
            <v>329.74254000000002</v>
          </cell>
          <cell r="H365">
            <v>2021.9958464000001</v>
          </cell>
          <cell r="I365">
            <v>57176.14270663201</v>
          </cell>
          <cell r="J365">
            <v>10977819.399673346</v>
          </cell>
        </row>
        <row r="366">
          <cell r="C366" t="str">
            <v>Cèt thÐp c¸c lo¹i</v>
          </cell>
          <cell r="D366" t="str">
            <v>TÊn</v>
          </cell>
          <cell r="E366">
            <v>1.92</v>
          </cell>
          <cell r="F366">
            <v>4911215.3371428577</v>
          </cell>
          <cell r="G366">
            <v>159406.01</v>
          </cell>
          <cell r="H366">
            <v>99583.053999999989</v>
          </cell>
          <cell r="I366">
            <v>6954137.4757699519</v>
          </cell>
          <cell r="J366">
            <v>13351943.953478307</v>
          </cell>
        </row>
        <row r="367">
          <cell r="C367" t="str">
            <v>3. Lan can tay vÞn b»ng BTCT</v>
          </cell>
          <cell r="D367" t="str">
            <v>md</v>
          </cell>
          <cell r="E367">
            <v>67.08</v>
          </cell>
          <cell r="F367">
            <v>0</v>
          </cell>
          <cell r="G367">
            <v>0</v>
          </cell>
          <cell r="H367">
            <v>0</v>
          </cell>
          <cell r="I367">
            <v>450000</v>
          </cell>
          <cell r="J367">
            <v>30186000</v>
          </cell>
        </row>
        <row r="368">
          <cell r="C368" t="str">
            <v>4. B¶n dÉn KT(300x220x20)cm</v>
          </cell>
          <cell r="D368" t="str">
            <v>b¶n</v>
          </cell>
          <cell r="E368">
            <v>8</v>
          </cell>
          <cell r="F368">
            <v>0</v>
          </cell>
          <cell r="G368">
            <v>0</v>
          </cell>
          <cell r="H368">
            <v>0</v>
          </cell>
          <cell r="I368">
            <v>2200000</v>
          </cell>
          <cell r="J368">
            <v>17600000</v>
          </cell>
        </row>
        <row r="369">
          <cell r="C369" t="str">
            <v>5. Khe co d·n cao su</v>
          </cell>
          <cell r="D369" t="str">
            <v>md</v>
          </cell>
          <cell r="E369">
            <v>16</v>
          </cell>
          <cell r="F369">
            <v>0</v>
          </cell>
          <cell r="G369">
            <v>0</v>
          </cell>
          <cell r="H369">
            <v>0</v>
          </cell>
          <cell r="I369">
            <v>2500000</v>
          </cell>
          <cell r="J369">
            <v>40000000</v>
          </cell>
        </row>
        <row r="370">
          <cell r="C370" t="str">
            <v>6. T­êng hé lan mÒm</v>
          </cell>
          <cell r="D370" t="str">
            <v>md</v>
          </cell>
          <cell r="E370">
            <v>40</v>
          </cell>
          <cell r="F370">
            <v>0</v>
          </cell>
          <cell r="G370">
            <v>0</v>
          </cell>
          <cell r="H370">
            <v>0</v>
          </cell>
          <cell r="I370">
            <v>450000</v>
          </cell>
          <cell r="J370">
            <v>18000000</v>
          </cell>
        </row>
        <row r="371">
          <cell r="C371" t="str">
            <v>7. Mè cÇu</v>
          </cell>
          <cell r="D371">
            <v>0</v>
          </cell>
          <cell r="E371">
            <v>0</v>
          </cell>
          <cell r="F371">
            <v>0</v>
          </cell>
          <cell r="G371">
            <v>0</v>
          </cell>
          <cell r="H371">
            <v>0</v>
          </cell>
          <cell r="I371">
            <v>0</v>
          </cell>
          <cell r="J371">
            <v>755522391.79937518</v>
          </cell>
        </row>
        <row r="372">
          <cell r="C372" t="str">
            <v>Bª t«ng M300</v>
          </cell>
          <cell r="D372" t="str">
            <v>m3</v>
          </cell>
          <cell r="E372">
            <v>228.56</v>
          </cell>
          <cell r="F372">
            <v>563323.6672165714</v>
          </cell>
          <cell r="G372">
            <v>83931.68</v>
          </cell>
          <cell r="H372">
            <v>50524.219980000002</v>
          </cell>
          <cell r="I372">
            <v>1211661.7359944407</v>
          </cell>
          <cell r="J372">
            <v>276937406.37888938</v>
          </cell>
        </row>
        <row r="373">
          <cell r="C373" t="str">
            <v>Bª t«ng M250</v>
          </cell>
          <cell r="D373" t="str">
            <v>m3</v>
          </cell>
          <cell r="E373">
            <v>52.61</v>
          </cell>
          <cell r="F373">
            <v>467896.36724971433</v>
          </cell>
          <cell r="G373">
            <v>44651.040000000001</v>
          </cell>
          <cell r="H373">
            <v>50524.219980000002</v>
          </cell>
          <cell r="I373">
            <v>913830.47055423819</v>
          </cell>
          <cell r="J373">
            <v>48076621.05585847</v>
          </cell>
        </row>
        <row r="374">
          <cell r="C374" t="str">
            <v>Bª t«ng lãt mãng M100 ®¸ 4x6</v>
          </cell>
          <cell r="D374" t="str">
            <v>m3</v>
          </cell>
          <cell r="E374">
            <v>7.2</v>
          </cell>
          <cell r="F374">
            <v>261846.0050055357</v>
          </cell>
          <cell r="G374">
            <v>22898.699999999997</v>
          </cell>
          <cell r="H374">
            <v>12040.565000000001</v>
          </cell>
          <cell r="I374">
            <v>476409.41943829454</v>
          </cell>
          <cell r="J374">
            <v>3430147.8199557206</v>
          </cell>
        </row>
        <row r="375">
          <cell r="C375" t="str">
            <v>Cèt thÐp c¸c lo¹i</v>
          </cell>
          <cell r="D375" t="str">
            <v>TÊn</v>
          </cell>
          <cell r="E375">
            <v>19.681999999999999</v>
          </cell>
          <cell r="F375">
            <v>4932735.3371428577</v>
          </cell>
          <cell r="G375">
            <v>179831.68000000002</v>
          </cell>
          <cell r="H375">
            <v>210581.53</v>
          </cell>
          <cell r="I375">
            <v>7224454.8297665929</v>
          </cell>
          <cell r="J375">
            <v>142191719.95946607</v>
          </cell>
        </row>
        <row r="376">
          <cell r="C376" t="str">
            <v>§¸ héc x©y tø nãn M100</v>
          </cell>
          <cell r="D376" t="str">
            <v>m3</v>
          </cell>
          <cell r="E376">
            <v>61.23</v>
          </cell>
          <cell r="F376">
            <v>278810.8254982286</v>
          </cell>
          <cell r="G376">
            <v>35358.619999999995</v>
          </cell>
          <cell r="H376">
            <v>0</v>
          </cell>
          <cell r="I376">
            <v>488783.70716064883</v>
          </cell>
          <cell r="J376">
            <v>29928226.389446527</v>
          </cell>
        </row>
        <row r="377">
          <cell r="C377" t="str">
            <v>§¸ héc x©y taluy v÷a M100</v>
          </cell>
          <cell r="D377" t="str">
            <v>m3</v>
          </cell>
          <cell r="E377">
            <v>80</v>
          </cell>
          <cell r="F377">
            <v>248531.96105274287</v>
          </cell>
          <cell r="G377">
            <v>31998.09</v>
          </cell>
          <cell r="H377">
            <v>0</v>
          </cell>
          <cell r="I377">
            <v>437566.59880956577</v>
          </cell>
          <cell r="J377">
            <v>35005327.904765263</v>
          </cell>
        </row>
        <row r="378">
          <cell r="C378" t="str">
            <v>§¸ héc x©y mãng, ch©n khay M100</v>
          </cell>
          <cell r="D378" t="str">
            <v>m3</v>
          </cell>
          <cell r="E378">
            <v>56.14</v>
          </cell>
          <cell r="F378">
            <v>248531.96105274287</v>
          </cell>
          <cell r="G378">
            <v>27907.01</v>
          </cell>
          <cell r="H378">
            <v>0</v>
          </cell>
          <cell r="I378">
            <v>421653.28258626495</v>
          </cell>
          <cell r="J378">
            <v>23671615.284392916</v>
          </cell>
        </row>
        <row r="379">
          <cell r="C379" t="str">
            <v xml:space="preserve">D¨m s¹n ®Öm </v>
          </cell>
          <cell r="D379" t="str">
            <v>m3</v>
          </cell>
          <cell r="E379">
            <v>60.23</v>
          </cell>
          <cell r="F379">
            <v>135855.41509523807</v>
          </cell>
          <cell r="G379">
            <v>30115.26</v>
          </cell>
          <cell r="H379">
            <v>0</v>
          </cell>
          <cell r="I379">
            <v>288292.40124649595</v>
          </cell>
          <cell r="J379">
            <v>17363851.32707645</v>
          </cell>
        </row>
        <row r="380">
          <cell r="C380" t="str">
            <v xml:space="preserve">§µo mãng ®Êt cÊp 3 </v>
          </cell>
          <cell r="D380" t="str">
            <v>m3</v>
          </cell>
          <cell r="E380">
            <v>2006.32</v>
          </cell>
          <cell r="F380">
            <v>0</v>
          </cell>
          <cell r="G380">
            <v>5890.0582800000002</v>
          </cell>
          <cell r="H380">
            <v>2404.6233119999997</v>
          </cell>
          <cell r="I380">
            <v>26458.435658106639</v>
          </cell>
          <cell r="J380">
            <v>53084088.629572511</v>
          </cell>
        </row>
        <row r="381">
          <cell r="C381" t="str">
            <v>§¾p ®Êt cÊp 3</v>
          </cell>
          <cell r="D381" t="str">
            <v>m3</v>
          </cell>
          <cell r="E381">
            <v>1847.86</v>
          </cell>
          <cell r="F381">
            <v>0</v>
          </cell>
          <cell r="G381">
            <v>9298.26</v>
          </cell>
          <cell r="H381">
            <v>0</v>
          </cell>
          <cell r="I381">
            <v>36167.992732107356</v>
          </cell>
          <cell r="J381">
            <v>66833387.049951896</v>
          </cell>
        </row>
        <row r="382">
          <cell r="C382" t="str">
            <v>Thi c«ng mè</v>
          </cell>
          <cell r="D382" t="str">
            <v>TB</v>
          </cell>
          <cell r="E382">
            <v>0</v>
          </cell>
          <cell r="F382">
            <v>0</v>
          </cell>
          <cell r="G382">
            <v>0</v>
          </cell>
          <cell r="H382">
            <v>0</v>
          </cell>
          <cell r="I382">
            <v>0</v>
          </cell>
          <cell r="J382">
            <v>59000000</v>
          </cell>
        </row>
        <row r="383">
          <cell r="C383" t="str">
            <v xml:space="preserve">8. Cäc BTCT (35x35)cm </v>
          </cell>
          <cell r="D383" t="str">
            <v>md</v>
          </cell>
          <cell r="E383">
            <v>704</v>
          </cell>
          <cell r="F383">
            <v>0</v>
          </cell>
          <cell r="G383">
            <v>0</v>
          </cell>
          <cell r="H383">
            <v>0</v>
          </cell>
          <cell r="I383">
            <v>400000</v>
          </cell>
          <cell r="J383">
            <v>281600000</v>
          </cell>
        </row>
        <row r="384">
          <cell r="C384" t="str">
            <v>9. H¹ng môc kh¸c</v>
          </cell>
          <cell r="D384" t="str">
            <v>TB</v>
          </cell>
          <cell r="E384">
            <v>0</v>
          </cell>
          <cell r="F384">
            <v>0</v>
          </cell>
          <cell r="G384">
            <v>0</v>
          </cell>
          <cell r="H384">
            <v>0</v>
          </cell>
          <cell r="I384">
            <v>0</v>
          </cell>
          <cell r="J384">
            <v>43000000</v>
          </cell>
        </row>
        <row r="385">
          <cell r="C385" t="str">
            <v>§¾p ®Êt ®ª quai</v>
          </cell>
          <cell r="D385" t="str">
            <v>m3</v>
          </cell>
          <cell r="E385">
            <v>150</v>
          </cell>
          <cell r="F385">
            <v>0</v>
          </cell>
          <cell r="G385">
            <v>29528.04</v>
          </cell>
          <cell r="H385">
            <v>0</v>
          </cell>
          <cell r="I385">
            <v>137828.35964320746</v>
          </cell>
          <cell r="J385">
            <v>20674253.94648112</v>
          </cell>
        </row>
        <row r="386">
          <cell r="C386" t="str">
            <v>M¸y b¬m n­íc</v>
          </cell>
          <cell r="D386" t="str">
            <v>Ca</v>
          </cell>
          <cell r="E386">
            <v>30</v>
          </cell>
          <cell r="F386">
            <v>0</v>
          </cell>
          <cell r="G386">
            <v>0</v>
          </cell>
          <cell r="H386">
            <v>466499</v>
          </cell>
          <cell r="I386">
            <v>625657.55711489427</v>
          </cell>
          <cell r="J386">
            <v>18769726.713446829</v>
          </cell>
        </row>
        <row r="387">
          <cell r="C387" t="str">
            <v>Mua vµ l¾p ®Æt biÓn b¸o ®­êng bé</v>
          </cell>
          <cell r="D387" t="str">
            <v>Bé</v>
          </cell>
          <cell r="E387">
            <v>4</v>
          </cell>
          <cell r="F387">
            <v>594310.03418620001</v>
          </cell>
          <cell r="G387">
            <v>9170.9856</v>
          </cell>
          <cell r="H387">
            <v>2246.2963200000004</v>
          </cell>
          <cell r="I387">
            <v>860000</v>
          </cell>
          <cell r="J387">
            <v>3440000</v>
          </cell>
        </row>
        <row r="388">
          <cell r="C388" t="str">
            <v>10. Ph¸ dì cÇu cò</v>
          </cell>
          <cell r="D388">
            <v>0</v>
          </cell>
          <cell r="E388">
            <v>0</v>
          </cell>
          <cell r="F388">
            <v>0</v>
          </cell>
          <cell r="G388">
            <v>0</v>
          </cell>
          <cell r="H388">
            <v>0</v>
          </cell>
          <cell r="I388">
            <v>0</v>
          </cell>
          <cell r="J388">
            <v>18627330.056326333</v>
          </cell>
        </row>
        <row r="389">
          <cell r="C389" t="str">
            <v>§Ëp bá bª t«ng cÇu cò</v>
          </cell>
          <cell r="D389" t="str">
            <v>m3</v>
          </cell>
          <cell r="E389">
            <v>20.29</v>
          </cell>
          <cell r="F389">
            <v>0</v>
          </cell>
          <cell r="G389">
            <v>68671.7</v>
          </cell>
          <cell r="H389">
            <v>0</v>
          </cell>
          <cell r="I389">
            <v>267116.37946255063</v>
          </cell>
          <cell r="J389">
            <v>5419791.3392951516</v>
          </cell>
        </row>
        <row r="390">
          <cell r="C390" t="str">
            <v>§Ëp bá ®¸ héc x©y cò</v>
          </cell>
          <cell r="D390" t="str">
            <v>m3</v>
          </cell>
          <cell r="E390">
            <v>27</v>
          </cell>
          <cell r="F390">
            <v>0</v>
          </cell>
          <cell r="G390">
            <v>22208.720000000001</v>
          </cell>
          <cell r="H390">
            <v>0</v>
          </cell>
          <cell r="I390">
            <v>86386.573783633401</v>
          </cell>
          <cell r="J390">
            <v>2332437.4921581019</v>
          </cell>
        </row>
        <row r="391">
          <cell r="C391" t="str">
            <v>Th¸o dì thÐp cÇu cò</v>
          </cell>
          <cell r="D391" t="str">
            <v>TÊn</v>
          </cell>
          <cell r="E391">
            <v>5.6519999999999992</v>
          </cell>
          <cell r="F391">
            <v>215999.99999999997</v>
          </cell>
          <cell r="G391">
            <v>218652</v>
          </cell>
          <cell r="H391">
            <v>543277.45000000007</v>
          </cell>
          <cell r="I391">
            <v>1924115.5741105948</v>
          </cell>
          <cell r="J391">
            <v>10875101.224873081</v>
          </cell>
        </row>
        <row r="392">
          <cell r="C392" t="str">
            <v>11. TuyÕn tr¸nh</v>
          </cell>
          <cell r="D392">
            <v>0</v>
          </cell>
          <cell r="E392">
            <v>0</v>
          </cell>
          <cell r="F392">
            <v>0</v>
          </cell>
          <cell r="G392">
            <v>0</v>
          </cell>
          <cell r="H392">
            <v>0</v>
          </cell>
          <cell r="I392">
            <v>0</v>
          </cell>
          <cell r="J392">
            <v>434726849.62007487</v>
          </cell>
        </row>
        <row r="393">
          <cell r="C393" t="str">
            <v>DÇm I500 lµm cÇu t¹m</v>
          </cell>
          <cell r="D393" t="str">
            <v>TÊn</v>
          </cell>
          <cell r="E393">
            <v>15.071999999999999</v>
          </cell>
          <cell r="F393">
            <v>999886.30761904758</v>
          </cell>
          <cell r="G393">
            <v>346912.49600000004</v>
          </cell>
          <cell r="H393">
            <v>446151.53</v>
          </cell>
          <cell r="I393">
            <v>3623924.8854130441</v>
          </cell>
          <cell r="J393">
            <v>54619795.872945398</v>
          </cell>
        </row>
        <row r="394">
          <cell r="C394" t="str">
            <v>L¾p dùng vµ th¸o dì cÇu t¹m</v>
          </cell>
          <cell r="D394" t="str">
            <v>TÊn</v>
          </cell>
          <cell r="E394">
            <v>15.071999999999999</v>
          </cell>
          <cell r="F394">
            <v>278999.99999999994</v>
          </cell>
          <cell r="G394">
            <v>218652</v>
          </cell>
          <cell r="H394">
            <v>543277.45000000007</v>
          </cell>
          <cell r="I394">
            <v>2200391.9957527202</v>
          </cell>
          <cell r="J394">
            <v>33164308.159984995</v>
          </cell>
        </row>
        <row r="395">
          <cell r="C395" t="str">
            <v>L¾p ®Æt vµ th¸o dì rä ®¸</v>
          </cell>
          <cell r="D395" t="str">
            <v>Rä</v>
          </cell>
          <cell r="E395">
            <v>210</v>
          </cell>
          <cell r="F395">
            <v>167311.23357142857</v>
          </cell>
          <cell r="G395">
            <v>63119.520000000004</v>
          </cell>
          <cell r="H395">
            <v>0</v>
          </cell>
          <cell r="I395">
            <v>498735.7040999615</v>
          </cell>
          <cell r="J395">
            <v>104734497.86099191</v>
          </cell>
        </row>
        <row r="396">
          <cell r="C396" t="str">
            <v xml:space="preserve">§¾p ®Êt nÒn ®­êng </v>
          </cell>
          <cell r="D396" t="str">
            <v>m3</v>
          </cell>
          <cell r="E396">
            <v>3150</v>
          </cell>
          <cell r="F396">
            <v>5714.2857142857138</v>
          </cell>
          <cell r="G396">
            <v>6287.7246742857133</v>
          </cell>
          <cell r="H396">
            <v>16215.547368</v>
          </cell>
          <cell r="I396">
            <v>60797.097711059716</v>
          </cell>
          <cell r="J396">
            <v>191510857.78983811</v>
          </cell>
        </row>
        <row r="397">
          <cell r="C397" t="str">
            <v>Mãng cÊp phèi ®¸ d¨m lo¹i 1</v>
          </cell>
          <cell r="D397" t="str">
            <v>m3</v>
          </cell>
          <cell r="E397">
            <v>198</v>
          </cell>
          <cell r="F397">
            <v>211603.89028571427</v>
          </cell>
          <cell r="G397">
            <v>675.13600000000008</v>
          </cell>
          <cell r="H397">
            <v>7602.8820839999989</v>
          </cell>
          <cell r="I397">
            <v>256047.42392078004</v>
          </cell>
          <cell r="J397">
            <v>50697389.936314449</v>
          </cell>
        </row>
        <row r="398">
          <cell r="C398" t="str">
            <v>cÇu trµn km411+677.98</v>
          </cell>
          <cell r="D398">
            <v>0</v>
          </cell>
          <cell r="E398">
            <v>0</v>
          </cell>
          <cell r="F398">
            <v>0</v>
          </cell>
          <cell r="G398">
            <v>0</v>
          </cell>
          <cell r="H398">
            <v>0</v>
          </cell>
          <cell r="I398">
            <v>0</v>
          </cell>
          <cell r="J398">
            <v>3161853982.2899737</v>
          </cell>
        </row>
        <row r="399">
          <cell r="C399" t="str">
            <v>1. DÇm BTCT D¦L L=33m</v>
          </cell>
          <cell r="D399">
            <v>0</v>
          </cell>
          <cell r="E399">
            <v>0</v>
          </cell>
          <cell r="F399">
            <v>0</v>
          </cell>
          <cell r="G399">
            <v>0</v>
          </cell>
          <cell r="H399">
            <v>0</v>
          </cell>
          <cell r="I399">
            <v>0</v>
          </cell>
          <cell r="J399">
            <v>664800000</v>
          </cell>
        </row>
        <row r="400">
          <cell r="C400" t="str">
            <v>DÇm BTCT D¦L L=33m</v>
          </cell>
          <cell r="D400" t="str">
            <v>DÇm</v>
          </cell>
          <cell r="E400">
            <v>4</v>
          </cell>
          <cell r="F400" t="e">
            <v>#N/A</v>
          </cell>
          <cell r="G400" t="e">
            <v>#N/A</v>
          </cell>
          <cell r="H400" t="e">
            <v>#N/A</v>
          </cell>
          <cell r="I400">
            <v>130000000</v>
          </cell>
          <cell r="J400">
            <v>520000000</v>
          </cell>
        </row>
        <row r="401">
          <cell r="C401" t="str">
            <v>Lao l¾p dÇm BTCT L=33m</v>
          </cell>
          <cell r="D401" t="str">
            <v>DÇm</v>
          </cell>
          <cell r="E401">
            <v>4</v>
          </cell>
          <cell r="F401" t="e">
            <v>#N/A</v>
          </cell>
          <cell r="G401" t="e">
            <v>#N/A</v>
          </cell>
          <cell r="H401" t="e">
            <v>#N/A</v>
          </cell>
          <cell r="I401">
            <v>32000000</v>
          </cell>
          <cell r="J401">
            <v>128000000</v>
          </cell>
        </row>
        <row r="402">
          <cell r="C402" t="str">
            <v>Mua vµ l¾p ®Æt gèi cÇu b»ng cao su</v>
          </cell>
          <cell r="D402" t="str">
            <v>Gèi</v>
          </cell>
          <cell r="E402">
            <v>8</v>
          </cell>
          <cell r="F402">
            <v>1581785.4</v>
          </cell>
          <cell r="G402">
            <v>30683.100000000002</v>
          </cell>
          <cell r="H402">
            <v>0</v>
          </cell>
          <cell r="I402">
            <v>2100000</v>
          </cell>
          <cell r="J402">
            <v>16800000</v>
          </cell>
        </row>
        <row r="403">
          <cell r="C403" t="str">
            <v>2. Líp phñ mÆt cÇu</v>
          </cell>
          <cell r="D403">
            <v>0</v>
          </cell>
          <cell r="E403">
            <v>0</v>
          </cell>
          <cell r="F403">
            <v>0</v>
          </cell>
          <cell r="G403">
            <v>0</v>
          </cell>
          <cell r="H403">
            <v>0</v>
          </cell>
          <cell r="I403">
            <v>0</v>
          </cell>
          <cell r="J403">
            <v>59413104.171924137</v>
          </cell>
        </row>
        <row r="404">
          <cell r="C404" t="str">
            <v>Bª t«ng t¹o dèc M300</v>
          </cell>
          <cell r="D404" t="str">
            <v>m3</v>
          </cell>
          <cell r="E404">
            <v>26.4</v>
          </cell>
          <cell r="F404">
            <v>574369.22931885719</v>
          </cell>
          <cell r="G404">
            <v>40910.799999999996</v>
          </cell>
          <cell r="H404">
            <v>12642.59325</v>
          </cell>
          <cell r="I404">
            <v>983321.19550532626</v>
          </cell>
          <cell r="J404">
            <v>25959679.561340611</v>
          </cell>
        </row>
        <row r="405">
          <cell r="C405" t="str">
            <v>BTN h¹t mÞn dµy 5cm</v>
          </cell>
          <cell r="D405" t="str">
            <v>m2</v>
          </cell>
          <cell r="E405">
            <v>264</v>
          </cell>
          <cell r="F405">
            <v>42468.434871299731</v>
          </cell>
          <cell r="G405">
            <v>329.74254000000002</v>
          </cell>
          <cell r="H405">
            <v>2021.9958464000001</v>
          </cell>
          <cell r="I405">
            <v>57176.14270663201</v>
          </cell>
          <cell r="J405">
            <v>15094501.67455085</v>
          </cell>
        </row>
        <row r="406">
          <cell r="C406" t="str">
            <v>Cèt thÐp c¸c lo¹i</v>
          </cell>
          <cell r="D406" t="str">
            <v>TÊn</v>
          </cell>
          <cell r="E406">
            <v>2.64</v>
          </cell>
          <cell r="F406">
            <v>4911215.3371428577</v>
          </cell>
          <cell r="G406">
            <v>159406.01</v>
          </cell>
          <cell r="H406">
            <v>99583.053999999989</v>
          </cell>
          <cell r="I406">
            <v>6954137.4757699519</v>
          </cell>
          <cell r="J406">
            <v>18358922.936032675</v>
          </cell>
        </row>
        <row r="407">
          <cell r="C407" t="str">
            <v>3. Lan can tay vÞn b»ng BTCT</v>
          </cell>
          <cell r="D407" t="str">
            <v>md</v>
          </cell>
          <cell r="E407">
            <v>91.88</v>
          </cell>
          <cell r="F407">
            <v>0</v>
          </cell>
          <cell r="G407">
            <v>0</v>
          </cell>
          <cell r="H407">
            <v>0</v>
          </cell>
          <cell r="I407">
            <v>450000</v>
          </cell>
          <cell r="J407">
            <v>41346000</v>
          </cell>
        </row>
        <row r="408">
          <cell r="C408" t="str">
            <v>4. B¶n dÉn KT(300x220x20)cm</v>
          </cell>
          <cell r="D408" t="str">
            <v>b¶n</v>
          </cell>
          <cell r="E408">
            <v>8</v>
          </cell>
          <cell r="F408">
            <v>0</v>
          </cell>
          <cell r="G408">
            <v>0</v>
          </cell>
          <cell r="H408">
            <v>0</v>
          </cell>
          <cell r="I408">
            <v>2200000</v>
          </cell>
          <cell r="J408">
            <v>17600000</v>
          </cell>
        </row>
        <row r="409">
          <cell r="C409" t="str">
            <v>5. Khe co d·n cao su</v>
          </cell>
          <cell r="D409" t="str">
            <v>md</v>
          </cell>
          <cell r="E409">
            <v>16</v>
          </cell>
          <cell r="F409">
            <v>0</v>
          </cell>
          <cell r="G409">
            <v>0</v>
          </cell>
          <cell r="H409">
            <v>0</v>
          </cell>
          <cell r="I409">
            <v>2500000</v>
          </cell>
          <cell r="J409">
            <v>40000000</v>
          </cell>
        </row>
        <row r="410">
          <cell r="C410" t="str">
            <v>6. T­êng hé lan mÒm</v>
          </cell>
          <cell r="D410" t="str">
            <v>md</v>
          </cell>
          <cell r="E410">
            <v>40</v>
          </cell>
          <cell r="F410">
            <v>0</v>
          </cell>
          <cell r="G410">
            <v>0</v>
          </cell>
          <cell r="H410">
            <v>0</v>
          </cell>
          <cell r="I410">
            <v>450000</v>
          </cell>
          <cell r="J410">
            <v>18000000</v>
          </cell>
        </row>
        <row r="411">
          <cell r="C411" t="str">
            <v>7. Mè cÇu</v>
          </cell>
          <cell r="D411">
            <v>0</v>
          </cell>
          <cell r="E411">
            <v>0</v>
          </cell>
          <cell r="F411">
            <v>0</v>
          </cell>
          <cell r="G411">
            <v>0</v>
          </cell>
          <cell r="H411">
            <v>0</v>
          </cell>
          <cell r="I411">
            <v>0</v>
          </cell>
          <cell r="J411">
            <v>1674162293.0241559</v>
          </cell>
        </row>
        <row r="412">
          <cell r="C412" t="str">
            <v>Bª t«ng M300</v>
          </cell>
          <cell r="D412" t="str">
            <v>m3</v>
          </cell>
          <cell r="E412">
            <v>404.1</v>
          </cell>
          <cell r="F412">
            <v>563323.6672165714</v>
          </cell>
          <cell r="G412">
            <v>83931.68</v>
          </cell>
          <cell r="H412">
            <v>50524.219980000002</v>
          </cell>
          <cell r="I412">
            <v>1211661.7359944407</v>
          </cell>
          <cell r="J412">
            <v>489632507.5153535</v>
          </cell>
        </row>
        <row r="413">
          <cell r="C413" t="str">
            <v>Bª t«ng M250</v>
          </cell>
          <cell r="D413" t="str">
            <v>m3</v>
          </cell>
          <cell r="E413">
            <v>78.819999999999993</v>
          </cell>
          <cell r="F413">
            <v>467896.36724971433</v>
          </cell>
          <cell r="G413">
            <v>44651.040000000001</v>
          </cell>
          <cell r="H413">
            <v>50524.219980000002</v>
          </cell>
          <cell r="I413">
            <v>913830.47055423819</v>
          </cell>
          <cell r="J413">
            <v>72028117.689085051</v>
          </cell>
        </row>
        <row r="414">
          <cell r="C414" t="str">
            <v>Bª t«ng lãt mãng M100 ®¸ 4x6</v>
          </cell>
          <cell r="D414" t="str">
            <v>m3</v>
          </cell>
          <cell r="E414">
            <v>11.46</v>
          </cell>
          <cell r="F414">
            <v>261846.0050055357</v>
          </cell>
          <cell r="G414">
            <v>22898.699999999997</v>
          </cell>
          <cell r="H414">
            <v>12040.565000000001</v>
          </cell>
          <cell r="I414">
            <v>476409.41943829454</v>
          </cell>
          <cell r="J414">
            <v>5459651.9467628561</v>
          </cell>
        </row>
        <row r="415">
          <cell r="C415" t="str">
            <v>Cèt thÐp c¸c lo¹i</v>
          </cell>
          <cell r="D415" t="str">
            <v>TÊn</v>
          </cell>
          <cell r="E415">
            <v>33.804000000000002</v>
          </cell>
          <cell r="F415">
            <v>4932735.3371428577</v>
          </cell>
          <cell r="G415">
            <v>179831.68000000002</v>
          </cell>
          <cell r="H415">
            <v>210581.53</v>
          </cell>
          <cell r="I415">
            <v>7224454.8297665929</v>
          </cell>
          <cell r="J415">
            <v>244215471.06542993</v>
          </cell>
        </row>
        <row r="416">
          <cell r="C416" t="str">
            <v>T­êng ch¾n bª t«ng h=4m</v>
          </cell>
          <cell r="D416" t="str">
            <v>md</v>
          </cell>
          <cell r="E416">
            <v>0</v>
          </cell>
          <cell r="F416">
            <v>0</v>
          </cell>
          <cell r="G416">
            <v>0</v>
          </cell>
          <cell r="H416">
            <v>0</v>
          </cell>
          <cell r="I416">
            <v>8200000</v>
          </cell>
          <cell r="J416">
            <v>0</v>
          </cell>
        </row>
        <row r="417">
          <cell r="C417" t="str">
            <v>§¸ héc x©y tø nãn M100</v>
          </cell>
          <cell r="D417" t="str">
            <v>m3</v>
          </cell>
          <cell r="E417">
            <v>719.06</v>
          </cell>
          <cell r="F417">
            <v>278810.8254982286</v>
          </cell>
          <cell r="G417">
            <v>35358.619999999995</v>
          </cell>
          <cell r="H417">
            <v>0</v>
          </cell>
          <cell r="I417">
            <v>488783.70716064883</v>
          </cell>
          <cell r="J417">
            <v>351464812.47093612</v>
          </cell>
        </row>
        <row r="418">
          <cell r="C418" t="str">
            <v>§¸ héc x©y taluy v÷a M100</v>
          </cell>
          <cell r="D418" t="str">
            <v>m3</v>
          </cell>
          <cell r="E418">
            <v>99</v>
          </cell>
          <cell r="F418">
            <v>248531.96105274287</v>
          </cell>
          <cell r="G418">
            <v>31998.09</v>
          </cell>
          <cell r="H418">
            <v>0</v>
          </cell>
          <cell r="I418">
            <v>437566.59880956577</v>
          </cell>
          <cell r="J418">
            <v>43319093.282147013</v>
          </cell>
        </row>
        <row r="419">
          <cell r="C419" t="str">
            <v>§¸ héc x©y mãng, ch©n khay M100</v>
          </cell>
          <cell r="D419" t="str">
            <v>m3</v>
          </cell>
          <cell r="E419">
            <v>58.26</v>
          </cell>
          <cell r="F419">
            <v>248531.96105274287</v>
          </cell>
          <cell r="G419">
            <v>27907.01</v>
          </cell>
          <cell r="H419">
            <v>0</v>
          </cell>
          <cell r="I419">
            <v>421653.28258626495</v>
          </cell>
          <cell r="J419">
            <v>24565520.243475795</v>
          </cell>
        </row>
        <row r="420">
          <cell r="C420" t="str">
            <v xml:space="preserve">D¨m s¹n ®Öm </v>
          </cell>
          <cell r="D420" t="str">
            <v>m3</v>
          </cell>
          <cell r="E420">
            <v>331.11</v>
          </cell>
          <cell r="F420">
            <v>135855.41509523807</v>
          </cell>
          <cell r="G420">
            <v>30115.26</v>
          </cell>
          <cell r="H420">
            <v>0</v>
          </cell>
          <cell r="I420">
            <v>288292.40124649595</v>
          </cell>
          <cell r="J420">
            <v>95456496.976727277</v>
          </cell>
        </row>
        <row r="421">
          <cell r="C421" t="str">
            <v xml:space="preserve">§µo mãng ®Êt cÊp 3 </v>
          </cell>
          <cell r="D421" t="str">
            <v>m3</v>
          </cell>
          <cell r="E421">
            <v>2813.25</v>
          </cell>
          <cell r="F421">
            <v>0</v>
          </cell>
          <cell r="G421">
            <v>5890.0582800000002</v>
          </cell>
          <cell r="H421">
            <v>2404.6233119999997</v>
          </cell>
          <cell r="I421">
            <v>26458.435658106639</v>
          </cell>
          <cell r="J421">
            <v>74434194.115168497</v>
          </cell>
        </row>
        <row r="422">
          <cell r="C422" t="str">
            <v>§¾p ®Êt cÊp 3</v>
          </cell>
          <cell r="D422" t="str">
            <v>m3</v>
          </cell>
          <cell r="E422">
            <v>4771.8</v>
          </cell>
          <cell r="F422">
            <v>0</v>
          </cell>
          <cell r="G422">
            <v>9298.26</v>
          </cell>
          <cell r="H422">
            <v>0</v>
          </cell>
          <cell r="I422">
            <v>36167.992732107356</v>
          </cell>
          <cell r="J422">
            <v>172586427.7190699</v>
          </cell>
        </row>
        <row r="423">
          <cell r="C423" t="str">
            <v>Thi c«ng mè</v>
          </cell>
          <cell r="D423" t="str">
            <v>TB</v>
          </cell>
          <cell r="E423">
            <v>28.07</v>
          </cell>
          <cell r="F423">
            <v>4932735.3371428577</v>
          </cell>
          <cell r="G423">
            <v>179831.68000000002</v>
          </cell>
          <cell r="H423">
            <v>210581.53</v>
          </cell>
          <cell r="I423">
            <v>7224454.8297665929</v>
          </cell>
          <cell r="J423">
            <v>101000000</v>
          </cell>
        </row>
        <row r="424">
          <cell r="C424" t="str">
            <v xml:space="preserve">8. Cäc BTCT (35x35)cm </v>
          </cell>
          <cell r="D424" t="str">
            <v>md</v>
          </cell>
          <cell r="E424">
            <v>768</v>
          </cell>
          <cell r="F424">
            <v>0</v>
          </cell>
          <cell r="G424">
            <v>0</v>
          </cell>
          <cell r="H424">
            <v>0</v>
          </cell>
          <cell r="I424">
            <v>400000</v>
          </cell>
          <cell r="J424">
            <v>307200000</v>
          </cell>
        </row>
        <row r="425">
          <cell r="C425" t="str">
            <v>9. H¹ng môc kh¸c</v>
          </cell>
          <cell r="D425" t="str">
            <v>TB</v>
          </cell>
          <cell r="E425">
            <v>0</v>
          </cell>
          <cell r="F425">
            <v>0</v>
          </cell>
          <cell r="G425">
            <v>0</v>
          </cell>
          <cell r="H425">
            <v>0</v>
          </cell>
          <cell r="I425">
            <v>0</v>
          </cell>
          <cell r="J425">
            <v>28000000</v>
          </cell>
        </row>
        <row r="426">
          <cell r="C426" t="str">
            <v>§¾p ®Êt ®ª quai</v>
          </cell>
          <cell r="D426" t="str">
            <v>m3</v>
          </cell>
          <cell r="E426">
            <v>45</v>
          </cell>
          <cell r="F426">
            <v>0</v>
          </cell>
          <cell r="G426">
            <v>29528.04</v>
          </cell>
          <cell r="H426">
            <v>0</v>
          </cell>
          <cell r="I426">
            <v>137828.35964320746</v>
          </cell>
          <cell r="J426">
            <v>6202276.1839443352</v>
          </cell>
        </row>
        <row r="427">
          <cell r="C427" t="str">
            <v>M¸y b¬m n­íc</v>
          </cell>
          <cell r="D427" t="str">
            <v>Ca</v>
          </cell>
          <cell r="E427">
            <v>30</v>
          </cell>
          <cell r="F427">
            <v>0</v>
          </cell>
          <cell r="G427">
            <v>0</v>
          </cell>
          <cell r="H427">
            <v>466499</v>
          </cell>
          <cell r="I427">
            <v>625657.55711489427</v>
          </cell>
          <cell r="J427">
            <v>18769726.713446829</v>
          </cell>
        </row>
        <row r="428">
          <cell r="C428" t="str">
            <v>Mua vµ l¾p ®Æt biÓn b¸o ®­êng bé</v>
          </cell>
          <cell r="D428" t="str">
            <v>Bé</v>
          </cell>
          <cell r="E428">
            <v>4</v>
          </cell>
          <cell r="F428">
            <v>594310.03418620001</v>
          </cell>
          <cell r="G428">
            <v>9170.9856</v>
          </cell>
          <cell r="H428">
            <v>2246.2963200000004</v>
          </cell>
          <cell r="I428">
            <v>860000</v>
          </cell>
          <cell r="J428">
            <v>3440000</v>
          </cell>
        </row>
        <row r="429">
          <cell r="C429" t="str">
            <v>10. Ph¸ dì cÇu cò</v>
          </cell>
          <cell r="D429">
            <v>0</v>
          </cell>
          <cell r="E429">
            <v>0</v>
          </cell>
          <cell r="F429">
            <v>0</v>
          </cell>
          <cell r="G429">
            <v>0</v>
          </cell>
          <cell r="H429">
            <v>0</v>
          </cell>
          <cell r="I429">
            <v>0</v>
          </cell>
          <cell r="J429">
            <v>36387794.307268664</v>
          </cell>
        </row>
        <row r="430">
          <cell r="C430" t="str">
            <v>§Ëp bá bª t«ng cÇu cò</v>
          </cell>
          <cell r="D430" t="str">
            <v>m3</v>
          </cell>
          <cell r="E430">
            <v>36.08</v>
          </cell>
          <cell r="F430">
            <v>0</v>
          </cell>
          <cell r="G430">
            <v>68671.7</v>
          </cell>
          <cell r="H430">
            <v>0</v>
          </cell>
          <cell r="I430">
            <v>267116.37946255063</v>
          </cell>
          <cell r="J430">
            <v>9637558.971008826</v>
          </cell>
        </row>
        <row r="431">
          <cell r="C431" t="str">
            <v>§Ëp bá ®¸ héc x©y cò</v>
          </cell>
          <cell r="D431" t="str">
            <v>m3</v>
          </cell>
          <cell r="E431">
            <v>204.75</v>
          </cell>
          <cell r="F431">
            <v>0</v>
          </cell>
          <cell r="G431">
            <v>22208.720000000001</v>
          </cell>
          <cell r="H431">
            <v>0</v>
          </cell>
          <cell r="I431">
            <v>86386.573783633401</v>
          </cell>
          <cell r="J431">
            <v>17687650.982198939</v>
          </cell>
        </row>
        <row r="432">
          <cell r="C432" t="str">
            <v>Th¸o dì thÐp cÇu cò</v>
          </cell>
          <cell r="D432" t="str">
            <v>TÊn</v>
          </cell>
          <cell r="E432">
            <v>4.71</v>
          </cell>
          <cell r="F432">
            <v>215999.99999999997</v>
          </cell>
          <cell r="G432">
            <v>218652</v>
          </cell>
          <cell r="H432">
            <v>543277.45000000007</v>
          </cell>
          <cell r="I432">
            <v>1924115.5741105948</v>
          </cell>
          <cell r="J432">
            <v>9062584.3540609013</v>
          </cell>
        </row>
        <row r="433">
          <cell r="C433" t="str">
            <v>11. TuyÕn tr¸nh</v>
          </cell>
          <cell r="D433">
            <v>0</v>
          </cell>
          <cell r="E433">
            <v>0</v>
          </cell>
          <cell r="F433">
            <v>0</v>
          </cell>
          <cell r="G433">
            <v>0</v>
          </cell>
          <cell r="H433">
            <v>0</v>
          </cell>
          <cell r="I433">
            <v>0</v>
          </cell>
          <cell r="J433">
            <v>274944790.78662509</v>
          </cell>
        </row>
        <row r="434">
          <cell r="C434" t="str">
            <v>DÇm I500 lµm cÇu t¹m</v>
          </cell>
          <cell r="D434" t="str">
            <v>TÊn</v>
          </cell>
          <cell r="E434">
            <v>7.5359999999999996</v>
          </cell>
          <cell r="F434">
            <v>999886.30761904758</v>
          </cell>
          <cell r="G434">
            <v>346912.49600000004</v>
          </cell>
          <cell r="H434">
            <v>446151.53</v>
          </cell>
          <cell r="I434">
            <v>3623924.8854130441</v>
          </cell>
          <cell r="J434">
            <v>27309897.936472699</v>
          </cell>
        </row>
        <row r="435">
          <cell r="C435" t="str">
            <v>L¾p dùng vµ th¸o dì cÇu t¹m</v>
          </cell>
          <cell r="D435" t="str">
            <v>TÊn</v>
          </cell>
          <cell r="E435">
            <v>7.5359999999999996</v>
          </cell>
          <cell r="F435">
            <v>278999.99999999994</v>
          </cell>
          <cell r="G435">
            <v>218652</v>
          </cell>
          <cell r="H435">
            <v>543277.45000000007</v>
          </cell>
          <cell r="I435">
            <v>2200391.9957527202</v>
          </cell>
          <cell r="J435">
            <v>16582154.079992497</v>
          </cell>
        </row>
        <row r="436">
          <cell r="C436" t="str">
            <v>L¾p ®Æt vµ th¸o dì rä ®¸</v>
          </cell>
          <cell r="D436" t="str">
            <v>Rä</v>
          </cell>
          <cell r="E436">
            <v>150</v>
          </cell>
          <cell r="F436">
            <v>167311.23357142857</v>
          </cell>
          <cell r="G436">
            <v>63119.520000000004</v>
          </cell>
          <cell r="H436">
            <v>0</v>
          </cell>
          <cell r="I436">
            <v>498735.7040999615</v>
          </cell>
          <cell r="J436">
            <v>74810355.614994228</v>
          </cell>
        </row>
        <row r="437">
          <cell r="C437" t="str">
            <v xml:space="preserve">§¾p ®Êt nÒn ®­êng </v>
          </cell>
          <cell r="D437" t="str">
            <v>m3</v>
          </cell>
          <cell r="E437">
            <v>1875</v>
          </cell>
          <cell r="F437">
            <v>5714.2857142857138</v>
          </cell>
          <cell r="G437">
            <v>6287.7246742857133</v>
          </cell>
          <cell r="H437">
            <v>16215.547368</v>
          </cell>
          <cell r="I437">
            <v>60797.097711059716</v>
          </cell>
          <cell r="J437">
            <v>113994558.20823696</v>
          </cell>
        </row>
        <row r="438">
          <cell r="C438" t="str">
            <v>Mãng cÊp phèi ®¸ d¨m lo¹i 1</v>
          </cell>
          <cell r="D438" t="str">
            <v>m3</v>
          </cell>
          <cell r="E438">
            <v>165</v>
          </cell>
          <cell r="F438">
            <v>211603.89028571427</v>
          </cell>
          <cell r="G438">
            <v>675.13600000000008</v>
          </cell>
          <cell r="H438">
            <v>7602.8820839999989</v>
          </cell>
          <cell r="I438">
            <v>256047.42392078004</v>
          </cell>
          <cell r="J438">
            <v>42247824.94692871</v>
          </cell>
        </row>
      </sheetData>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refreshError="1"/>
      <sheetData sheetId="138" refreshError="1"/>
      <sheetData sheetId="139" refreshError="1"/>
      <sheetData sheetId="140" refreshError="1"/>
      <sheetData sheetId="141" refreshError="1"/>
      <sheetData sheetId="142"/>
      <sheetData sheetId="143" refreshError="1"/>
      <sheetData sheetId="144"/>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sheetData sheetId="156" refreshError="1"/>
      <sheetData sheetId="157"/>
      <sheetData sheetId="158"/>
      <sheetData sheetId="159"/>
      <sheetData sheetId="160"/>
      <sheetData sheetId="161"/>
      <sheetData sheetId="162" refreshError="1"/>
      <sheetData sheetId="163" refreshError="1"/>
      <sheetData sheetId="164" refreshError="1"/>
      <sheetData sheetId="165" refreshError="1"/>
      <sheetData sheetId="166"/>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sheetData sheetId="177" refreshError="1"/>
      <sheetData sheetId="178" refreshError="1"/>
      <sheetData sheetId="179"/>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sheetData sheetId="251"/>
      <sheetData sheetId="252"/>
      <sheetData sheetId="253"/>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refreshError="1"/>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sheetData sheetId="374"/>
      <sheetData sheetId="375"/>
      <sheetData sheetId="376"/>
      <sheetData sheetId="377" refreshError="1"/>
      <sheetData sheetId="378"/>
      <sheetData sheetId="379" refreshError="1"/>
      <sheetData sheetId="380" refreshError="1"/>
      <sheetData sheetId="381" refreshError="1"/>
      <sheetData sheetId="382"/>
      <sheetData sheetId="38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 tiet KS"/>
      <sheetName val="Tra KS"/>
      <sheetName val="kstk"/>
      <sheetName val="VL,NC"/>
      <sheetName val="Gia KS"/>
      <sheetName val="DTCT-TB"/>
      <sheetName val="TONG KE DZ 0.4 KV"/>
      <sheetName val="DTCT"/>
      <sheetName val="Quan Ly Ban Ve TKTC"/>
      <sheetName val="CODE"/>
      <sheetName val="303+303"/>
      <sheetName val="chi_tiet_KS"/>
      <sheetName val="Tra_KS"/>
      <sheetName val="Quan_Ly_Ban_Ve_TKTC"/>
      <sheetName val="Gia_KS"/>
      <sheetName val="ptdg-duong"/>
      <sheetName val="KH-Q1,Q2,01"/>
    </sheetNames>
    <sheetDataSet>
      <sheetData sheetId="0"/>
      <sheetData sheetId="1" refreshError="1">
        <row r="5">
          <cell r="B5" t="str">
            <v>¸p kÕ (250bav)</v>
          </cell>
          <cell r="C5" t="str">
            <v>c¸i</v>
          </cell>
          <cell r="D5">
            <v>200000</v>
          </cell>
        </row>
        <row r="6">
          <cell r="B6" t="str">
            <v>¸p kÕ (5-25-100bav)</v>
          </cell>
          <cell r="C6" t="str">
            <v>bé</v>
          </cell>
          <cell r="D6">
            <v>200000</v>
          </cell>
        </row>
        <row r="7">
          <cell r="B7" t="str">
            <v>¸p kÕ b×nh h¬i (25bav)</v>
          </cell>
          <cell r="C7" t="str">
            <v>c¸i</v>
          </cell>
          <cell r="D7">
            <v>200000</v>
          </cell>
        </row>
        <row r="8">
          <cell r="B8" t="str">
            <v>§¸ d¨m</v>
          </cell>
          <cell r="C8" t="str">
            <v>m3</v>
          </cell>
          <cell r="D8">
            <v>70000</v>
          </cell>
        </row>
        <row r="9">
          <cell r="B9" t="str">
            <v>§¸ héc</v>
          </cell>
          <cell r="C9" t="str">
            <v>m3</v>
          </cell>
          <cell r="D9">
            <v>50000</v>
          </cell>
        </row>
        <row r="10">
          <cell r="B10" t="str">
            <v>§¸ sái 1x2</v>
          </cell>
          <cell r="C10" t="str">
            <v>m3</v>
          </cell>
          <cell r="D10">
            <v>70000</v>
          </cell>
        </row>
        <row r="11">
          <cell r="B11" t="str">
            <v>§µn ®o lón</v>
          </cell>
          <cell r="C11" t="str">
            <v>bé</v>
          </cell>
          <cell r="D11">
            <v>2000000</v>
          </cell>
        </row>
        <row r="12">
          <cell r="B12" t="str">
            <v>§ång hå ®iÖn ®o v¹n n¨ng</v>
          </cell>
          <cell r="C12" t="str">
            <v>chiÕc</v>
          </cell>
          <cell r="D12">
            <v>500000</v>
          </cell>
        </row>
        <row r="13">
          <cell r="B13" t="str">
            <v>§ång hå ®o ¸p lùc</v>
          </cell>
          <cell r="C13" t="str">
            <v>c¸i</v>
          </cell>
          <cell r="D13">
            <v>300000</v>
          </cell>
        </row>
        <row r="14">
          <cell r="B14" t="str">
            <v>§ång hå ®o ¸p lùc 4kg/cm2</v>
          </cell>
          <cell r="C14" t="str">
            <v>c¸i</v>
          </cell>
          <cell r="D14">
            <v>300000</v>
          </cell>
        </row>
        <row r="15">
          <cell r="B15" t="str">
            <v>§ång hå ®o ®iÖn</v>
          </cell>
          <cell r="C15" t="str">
            <v>chiÕc</v>
          </cell>
          <cell r="D15">
            <v>500000</v>
          </cell>
        </row>
        <row r="16">
          <cell r="B16" t="str">
            <v>§ång hå ®Ó bµn</v>
          </cell>
          <cell r="C16" t="str">
            <v>c¸i</v>
          </cell>
          <cell r="D16">
            <v>15000</v>
          </cell>
        </row>
        <row r="17">
          <cell r="B17" t="str">
            <v>§ång hå ®o biÕn d¹ng</v>
          </cell>
          <cell r="C17" t="str">
            <v>c¸i</v>
          </cell>
          <cell r="D17">
            <v>500000</v>
          </cell>
        </row>
        <row r="18">
          <cell r="B18" t="str">
            <v>§ång hå ®o lón</v>
          </cell>
          <cell r="C18" t="str">
            <v>c¸i</v>
          </cell>
          <cell r="D18">
            <v>800000</v>
          </cell>
        </row>
        <row r="19">
          <cell r="B19" t="str">
            <v>§ång hå ®o l­u l­îng 3m3/h</v>
          </cell>
          <cell r="C19" t="str">
            <v>c¸i</v>
          </cell>
          <cell r="D19">
            <v>150000</v>
          </cell>
        </row>
        <row r="20">
          <cell r="B20" t="str">
            <v>§ång hå ®o møc n­íc</v>
          </cell>
          <cell r="C20" t="str">
            <v>c¸i</v>
          </cell>
          <cell r="D20">
            <v>200000</v>
          </cell>
        </row>
        <row r="21">
          <cell r="B21" t="str">
            <v>§ång hå ®o n­íc</v>
          </cell>
          <cell r="C21" t="str">
            <v>c¸i</v>
          </cell>
          <cell r="D21">
            <v>300000</v>
          </cell>
        </row>
        <row r="22">
          <cell r="B22" t="str">
            <v>§ång hå bÊm gi©y</v>
          </cell>
          <cell r="C22" t="str">
            <v>c¸i</v>
          </cell>
          <cell r="D22">
            <v>120000</v>
          </cell>
        </row>
        <row r="23">
          <cell r="B23" t="str">
            <v>§ång hå l­u l­îng</v>
          </cell>
          <cell r="C23" t="str">
            <v>c¸i</v>
          </cell>
          <cell r="D23">
            <v>200000</v>
          </cell>
        </row>
        <row r="24">
          <cell r="B24" t="str">
            <v>§Çu nèi cÇn</v>
          </cell>
          <cell r="C24" t="str">
            <v>bé</v>
          </cell>
          <cell r="D24">
            <v>180000</v>
          </cell>
        </row>
        <row r="25">
          <cell r="B25" t="str">
            <v>§Çu nèi èng chèng</v>
          </cell>
          <cell r="C25" t="str">
            <v>c¸i</v>
          </cell>
          <cell r="D25">
            <v>40000</v>
          </cell>
        </row>
        <row r="26">
          <cell r="B26" t="str">
            <v>§e ghÌ ®¸</v>
          </cell>
          <cell r="C26" t="str">
            <v>c¸i</v>
          </cell>
          <cell r="D26">
            <v>20000</v>
          </cell>
        </row>
        <row r="27">
          <cell r="B27" t="str">
            <v xml:space="preserve">§iezel </v>
          </cell>
          <cell r="C27" t="str">
            <v>kg</v>
          </cell>
          <cell r="D27">
            <v>5000</v>
          </cell>
        </row>
        <row r="28">
          <cell r="B28" t="str">
            <v>§inh</v>
          </cell>
          <cell r="C28" t="str">
            <v>kg</v>
          </cell>
          <cell r="D28">
            <v>5000</v>
          </cell>
        </row>
        <row r="29">
          <cell r="B29" t="str">
            <v>§inh + d©y thÐp</v>
          </cell>
          <cell r="C29" t="str">
            <v>kg</v>
          </cell>
          <cell r="D29">
            <v>5000</v>
          </cell>
        </row>
        <row r="30">
          <cell r="B30" t="str">
            <v>§inh ®Üa</v>
          </cell>
          <cell r="C30" t="str">
            <v>kg</v>
          </cell>
          <cell r="D30">
            <v>5000</v>
          </cell>
        </row>
        <row r="31">
          <cell r="B31" t="str">
            <v>§inh 10 cm</v>
          </cell>
          <cell r="C31" t="str">
            <v>kg</v>
          </cell>
          <cell r="D31">
            <v>5000</v>
          </cell>
        </row>
        <row r="32">
          <cell r="B32" t="str">
            <v>§inh 3 cm</v>
          </cell>
          <cell r="C32" t="str">
            <v>kg</v>
          </cell>
          <cell r="D32">
            <v>5000</v>
          </cell>
        </row>
        <row r="33">
          <cell r="B33" t="str">
            <v>§inh ch÷ U</v>
          </cell>
          <cell r="C33" t="str">
            <v>kg</v>
          </cell>
          <cell r="D33">
            <v>5000</v>
          </cell>
        </row>
        <row r="34">
          <cell r="B34" t="str">
            <v>§iÖn cùc ®ång</v>
          </cell>
          <cell r="C34" t="str">
            <v>c¸i</v>
          </cell>
          <cell r="D34">
            <v>30000</v>
          </cell>
        </row>
        <row r="35">
          <cell r="B35" t="str">
            <v>§iÖn cùc kh«ng ph©n cùc</v>
          </cell>
          <cell r="C35" t="str">
            <v>c¸i</v>
          </cell>
          <cell r="D35">
            <v>400000</v>
          </cell>
        </row>
        <row r="36">
          <cell r="B36" t="str">
            <v>§iÖn cùc s¾t</v>
          </cell>
          <cell r="C36" t="str">
            <v>c¸i</v>
          </cell>
          <cell r="D36">
            <v>15000</v>
          </cell>
        </row>
        <row r="37">
          <cell r="B37" t="str">
            <v>§Þa bµn ®Þa chÊt</v>
          </cell>
          <cell r="C37" t="str">
            <v>c¸i</v>
          </cell>
          <cell r="D37">
            <v>350000</v>
          </cell>
        </row>
        <row r="38">
          <cell r="B38" t="str">
            <v>§Üa s¾t tr¸ng men</v>
          </cell>
          <cell r="C38" t="str">
            <v>c¸i</v>
          </cell>
          <cell r="D38">
            <v>8000</v>
          </cell>
        </row>
        <row r="39">
          <cell r="B39" t="str">
            <v>§ui ®iÖn</v>
          </cell>
          <cell r="C39" t="str">
            <v>c¸i</v>
          </cell>
          <cell r="D39">
            <v>500</v>
          </cell>
        </row>
        <row r="40">
          <cell r="B40" t="str">
            <v>¶nh mµu (9x12)</v>
          </cell>
          <cell r="C40" t="str">
            <v>kiÓu</v>
          </cell>
          <cell r="D40">
            <v>5000</v>
          </cell>
        </row>
        <row r="41">
          <cell r="B41" t="str">
            <v>¾c quy</v>
          </cell>
          <cell r="C41" t="str">
            <v>c¸i</v>
          </cell>
          <cell r="D41">
            <v>250000</v>
          </cell>
        </row>
        <row r="42">
          <cell r="B42" t="str">
            <v>¾c quy (12Vx2) + (6Vx1)</v>
          </cell>
          <cell r="C42" t="str">
            <v>bé</v>
          </cell>
          <cell r="D42">
            <v>250000</v>
          </cell>
        </row>
        <row r="43">
          <cell r="B43" t="str">
            <v>Ac quy 12v</v>
          </cell>
          <cell r="C43" t="str">
            <v>bé</v>
          </cell>
          <cell r="D43">
            <v>300000</v>
          </cell>
        </row>
        <row r="44">
          <cell r="B44" t="str">
            <v>Ac quy 24v</v>
          </cell>
          <cell r="C44" t="str">
            <v>b×nh</v>
          </cell>
          <cell r="D44">
            <v>420000</v>
          </cell>
        </row>
        <row r="45">
          <cell r="B45" t="str">
            <v>AxÝt axalic</v>
          </cell>
          <cell r="C45" t="str">
            <v>kg</v>
          </cell>
          <cell r="D45">
            <v>40000</v>
          </cell>
        </row>
        <row r="46">
          <cell r="B46" t="str">
            <v>AxÝt nit¬ric ®Æc</v>
          </cell>
          <cell r="C46" t="str">
            <v>gam</v>
          </cell>
          <cell r="D46">
            <v>40</v>
          </cell>
        </row>
        <row r="47">
          <cell r="B47" t="str">
            <v>B¨ng m¸y håi ©m</v>
          </cell>
          <cell r="C47" t="str">
            <v>cuén</v>
          </cell>
          <cell r="D47">
            <v>10000</v>
          </cell>
        </row>
        <row r="48">
          <cell r="B48" t="str">
            <v>B¸t s¾t tr¸ng men</v>
          </cell>
          <cell r="C48" t="str">
            <v>c¸i</v>
          </cell>
          <cell r="D48">
            <v>8000</v>
          </cell>
        </row>
        <row r="49">
          <cell r="B49" t="str">
            <v>B×nh bãp n­íc</v>
          </cell>
          <cell r="C49" t="str">
            <v>c¸i</v>
          </cell>
          <cell r="D49">
            <v>10000</v>
          </cell>
        </row>
        <row r="50">
          <cell r="B50" t="str">
            <v>B×nh hót Èm</v>
          </cell>
          <cell r="C50" t="str">
            <v>c¸i</v>
          </cell>
          <cell r="D50">
            <v>10000</v>
          </cell>
        </row>
        <row r="51">
          <cell r="B51" t="str">
            <v>B×nh hót Èm cã vßi</v>
          </cell>
          <cell r="C51" t="str">
            <v>c¸i</v>
          </cell>
          <cell r="D51">
            <v>10000</v>
          </cell>
        </row>
        <row r="52">
          <cell r="B52" t="str">
            <v>B×nh hót Èm, b×nh gi÷ Èm</v>
          </cell>
          <cell r="C52" t="str">
            <v>c¸i</v>
          </cell>
          <cell r="D52">
            <v>10000</v>
          </cell>
        </row>
        <row r="53">
          <cell r="B53" t="str">
            <v>B×nh khÝ CO2 - (100bav)</v>
          </cell>
          <cell r="C53" t="str">
            <v>b×nh</v>
          </cell>
          <cell r="D53">
            <v>100000</v>
          </cell>
        </row>
        <row r="54">
          <cell r="B54" t="str">
            <v>B×nh thñy tinh</v>
          </cell>
          <cell r="C54" t="str">
            <v>c¸i</v>
          </cell>
          <cell r="D54">
            <v>30000</v>
          </cell>
        </row>
        <row r="55">
          <cell r="B55" t="str">
            <v>B×nh thñy tinh (100 - 1000)ml</v>
          </cell>
          <cell r="C55" t="str">
            <v>c¸i</v>
          </cell>
          <cell r="D55">
            <v>30000</v>
          </cell>
        </row>
        <row r="56">
          <cell r="B56" t="str">
            <v>B×nh thñy tinh tam gi¸c (50-1000)ml</v>
          </cell>
          <cell r="C56" t="str">
            <v>c¸i</v>
          </cell>
          <cell r="D56">
            <v>30000</v>
          </cell>
        </row>
        <row r="57">
          <cell r="B57" t="str">
            <v>B×nh tiªu b¶n</v>
          </cell>
          <cell r="C57" t="str">
            <v>c¸i</v>
          </cell>
          <cell r="D57">
            <v>15000</v>
          </cell>
        </row>
        <row r="58">
          <cell r="B58" t="str">
            <v>B×nh tû träng</v>
          </cell>
          <cell r="C58" t="str">
            <v>c¸i</v>
          </cell>
          <cell r="D58">
            <v>15000</v>
          </cell>
        </row>
        <row r="59">
          <cell r="B59" t="str">
            <v>B×nh tû träng 1000ml</v>
          </cell>
          <cell r="C59" t="str">
            <v>c¸i</v>
          </cell>
          <cell r="D59">
            <v>15000</v>
          </cell>
        </row>
        <row r="60">
          <cell r="B60" t="str">
            <v>Bµn ®Ëp</v>
          </cell>
          <cell r="C60" t="str">
            <v>chiÕc</v>
          </cell>
          <cell r="D60">
            <v>50000</v>
          </cell>
        </row>
        <row r="61">
          <cell r="B61" t="str">
            <v>Bµn ®Öm</v>
          </cell>
          <cell r="C61" t="str">
            <v>chiÕc</v>
          </cell>
          <cell r="D61">
            <v>50000</v>
          </cell>
        </row>
        <row r="62">
          <cell r="B62" t="str">
            <v>Bµn nÐn D = 34cm</v>
          </cell>
          <cell r="C62" t="str">
            <v>c¸i</v>
          </cell>
          <cell r="D62">
            <v>400000</v>
          </cell>
        </row>
        <row r="63">
          <cell r="B63" t="str">
            <v>B¶n gç 60 x 60</v>
          </cell>
          <cell r="C63" t="str">
            <v>c¸i</v>
          </cell>
          <cell r="D63">
            <v>10000</v>
          </cell>
        </row>
        <row r="64">
          <cell r="B64" t="str">
            <v>Bãng ®iÖn</v>
          </cell>
          <cell r="C64" t="str">
            <v>c¸i</v>
          </cell>
          <cell r="D64">
            <v>15000</v>
          </cell>
        </row>
        <row r="65">
          <cell r="B65" t="str">
            <v>Bãng ®iÖn 100W</v>
          </cell>
          <cell r="C65" t="str">
            <v>c¸i</v>
          </cell>
          <cell r="D65">
            <v>15000</v>
          </cell>
        </row>
        <row r="66">
          <cell r="B66" t="str">
            <v>Bãng ®iÖn 110v - 100W</v>
          </cell>
          <cell r="C66" t="str">
            <v>c¸i</v>
          </cell>
          <cell r="D66">
            <v>15000</v>
          </cell>
        </row>
        <row r="67">
          <cell r="B67" t="str">
            <v>Bãng ®iÖn 220V - 200W</v>
          </cell>
          <cell r="C67" t="str">
            <v>c¸i</v>
          </cell>
          <cell r="D67">
            <v>10000</v>
          </cell>
        </row>
        <row r="68">
          <cell r="B68" t="str">
            <v>Bãng ®iÖn 36V - 40W</v>
          </cell>
          <cell r="C68" t="str">
            <v>c¸i</v>
          </cell>
          <cell r="D68">
            <v>10000</v>
          </cell>
        </row>
        <row r="69">
          <cell r="B69" t="str">
            <v>Bãng ®iÖn 36W</v>
          </cell>
          <cell r="C69" t="str">
            <v>c¸i</v>
          </cell>
          <cell r="D69">
            <v>10000</v>
          </cell>
        </row>
        <row r="70">
          <cell r="B70" t="str">
            <v>Bao cao su</v>
          </cell>
          <cell r="C70" t="str">
            <v>c¸i</v>
          </cell>
          <cell r="D70">
            <v>8000</v>
          </cell>
        </row>
        <row r="71">
          <cell r="B71" t="str">
            <v>Bé èng mÉu nguyªn d¹ng</v>
          </cell>
          <cell r="C71" t="str">
            <v>bé</v>
          </cell>
          <cell r="D71">
            <v>500000</v>
          </cell>
        </row>
        <row r="72">
          <cell r="B72" t="str">
            <v>Bé gia mèc cÇn khoan</v>
          </cell>
          <cell r="C72" t="str">
            <v>bé</v>
          </cell>
          <cell r="D72">
            <v>120000</v>
          </cell>
        </row>
        <row r="73">
          <cell r="B73" t="str">
            <v>Bé kÝnh Ðp</v>
          </cell>
          <cell r="C73" t="str">
            <v>bé</v>
          </cell>
          <cell r="D73">
            <v>500000</v>
          </cell>
        </row>
        <row r="74">
          <cell r="B74" t="str">
            <v>Bé më réng kim c­¬ng</v>
          </cell>
          <cell r="C74" t="str">
            <v>bé</v>
          </cell>
          <cell r="D74">
            <v>2500000</v>
          </cell>
        </row>
        <row r="75">
          <cell r="B75" t="str">
            <v>Bé r©y ®Þa chÊt F 20cm</v>
          </cell>
          <cell r="C75" t="str">
            <v>bé</v>
          </cell>
          <cell r="D75">
            <v>1300000</v>
          </cell>
        </row>
        <row r="76">
          <cell r="B76" t="str">
            <v>Bé r©y sái</v>
          </cell>
          <cell r="C76" t="str">
            <v>bé</v>
          </cell>
          <cell r="D76">
            <v>1750000</v>
          </cell>
        </row>
        <row r="77">
          <cell r="B77" t="str">
            <v>Bé x¹c ac quy</v>
          </cell>
          <cell r="C77" t="str">
            <v>bé</v>
          </cell>
          <cell r="D77">
            <v>1000000</v>
          </cell>
        </row>
        <row r="78">
          <cell r="B78" t="str">
            <v>Bóa</v>
          </cell>
          <cell r="C78" t="str">
            <v>chiÕc</v>
          </cell>
          <cell r="D78">
            <v>50000</v>
          </cell>
        </row>
        <row r="79">
          <cell r="B79" t="str">
            <v>Bóa ®Þa chÊt</v>
          </cell>
          <cell r="C79" t="str">
            <v>c¸i</v>
          </cell>
          <cell r="D79">
            <v>50000</v>
          </cell>
        </row>
        <row r="80">
          <cell r="B80" t="str">
            <v>Bót ch× ®en</v>
          </cell>
          <cell r="C80" t="str">
            <v>c¸i</v>
          </cell>
          <cell r="D80">
            <v>15000</v>
          </cell>
        </row>
        <row r="81">
          <cell r="B81" t="str">
            <v>Bót l«ng cì nhá F 5, F 2cm, F 1cm</v>
          </cell>
          <cell r="C81" t="str">
            <v>bé</v>
          </cell>
          <cell r="D81">
            <v>1000000</v>
          </cell>
        </row>
        <row r="82">
          <cell r="B82" t="str">
            <v>C¸nh s¾t (E60-E70-E100)</v>
          </cell>
          <cell r="C82" t="str">
            <v>bé</v>
          </cell>
          <cell r="D82">
            <v>8000</v>
          </cell>
        </row>
        <row r="83">
          <cell r="B83" t="str">
            <v>C¸p</v>
          </cell>
          <cell r="C83" t="str">
            <v>m</v>
          </cell>
          <cell r="D83">
            <v>8000</v>
          </cell>
        </row>
        <row r="84">
          <cell r="B84" t="str">
            <v>C¸p §K 6mm</v>
          </cell>
          <cell r="C84" t="str">
            <v>m</v>
          </cell>
          <cell r="D84">
            <v>6000</v>
          </cell>
        </row>
        <row r="85">
          <cell r="B85" t="str">
            <v>C¸p móc n­íc</v>
          </cell>
          <cell r="C85" t="str">
            <v>m</v>
          </cell>
          <cell r="D85">
            <v>70000</v>
          </cell>
        </row>
        <row r="86">
          <cell r="B86" t="str">
            <v>C¸p thÐp d©y F6 - F8 mm</v>
          </cell>
          <cell r="C86" t="str">
            <v>m</v>
          </cell>
          <cell r="D86">
            <v>10000</v>
          </cell>
        </row>
        <row r="87">
          <cell r="B87" t="str">
            <v>C¸t chuÈn</v>
          </cell>
          <cell r="C87" t="str">
            <v>kg</v>
          </cell>
          <cell r="D87">
            <v>20</v>
          </cell>
        </row>
        <row r="88">
          <cell r="B88" t="str">
            <v>C¸t sái</v>
          </cell>
          <cell r="C88" t="str">
            <v>m3</v>
          </cell>
          <cell r="D88">
            <v>50000</v>
          </cell>
        </row>
        <row r="89">
          <cell r="B89" t="str">
            <v>C¸t vµng</v>
          </cell>
          <cell r="C89" t="str">
            <v>m3</v>
          </cell>
          <cell r="D89">
            <v>11500</v>
          </cell>
        </row>
        <row r="90">
          <cell r="B90" t="str">
            <v>Cäc bªt«ng 8 x 8 x 60</v>
          </cell>
          <cell r="C90" t="str">
            <v>c¸i</v>
          </cell>
          <cell r="D90">
            <v>2500</v>
          </cell>
        </row>
        <row r="91">
          <cell r="B91" t="str">
            <v>Cäc gç</v>
          </cell>
          <cell r="C91" t="str">
            <v>c¸i</v>
          </cell>
          <cell r="D91">
            <v>2500</v>
          </cell>
        </row>
        <row r="92">
          <cell r="B92" t="str">
            <v>Cäc gç 0,04 x 0,04m</v>
          </cell>
          <cell r="C92" t="str">
            <v>c¸i</v>
          </cell>
          <cell r="D92">
            <v>2500</v>
          </cell>
        </row>
        <row r="93">
          <cell r="B93" t="str">
            <v>Cäc gç 10 x 10 x 80</v>
          </cell>
          <cell r="C93" t="str">
            <v>c¸i</v>
          </cell>
          <cell r="D93">
            <v>2500</v>
          </cell>
        </row>
        <row r="94">
          <cell r="B94" t="str">
            <v>Cäc gç 15 x 15 x 200</v>
          </cell>
          <cell r="C94" t="str">
            <v>cäc</v>
          </cell>
          <cell r="D94">
            <v>2500</v>
          </cell>
        </row>
        <row r="95">
          <cell r="B95" t="str">
            <v>Cäc gç 4 x 4 x 30</v>
          </cell>
          <cell r="C95" t="str">
            <v>cäc</v>
          </cell>
          <cell r="D95">
            <v>2500</v>
          </cell>
        </row>
        <row r="96">
          <cell r="B96" t="str">
            <v>Cäc gç 4x4x40cm</v>
          </cell>
          <cell r="C96" t="str">
            <v>c¸i</v>
          </cell>
          <cell r="D96">
            <v>2500</v>
          </cell>
        </row>
        <row r="97">
          <cell r="B97" t="str">
            <v>Cäc gç 5 x 5 x 40</v>
          </cell>
          <cell r="C97" t="str">
            <v>c¸i</v>
          </cell>
          <cell r="D97">
            <v>2500</v>
          </cell>
        </row>
        <row r="98">
          <cell r="B98" t="str">
            <v>Cäc mèc gç</v>
          </cell>
          <cell r="C98" t="str">
            <v>c¸i</v>
          </cell>
          <cell r="D98">
            <v>2500</v>
          </cell>
        </row>
        <row r="99">
          <cell r="B99" t="str">
            <v>Cäc mèc xim¨ng</v>
          </cell>
          <cell r="C99" t="str">
            <v>c¸i</v>
          </cell>
          <cell r="D99">
            <v>10000</v>
          </cell>
        </row>
        <row r="100">
          <cell r="B100" t="str">
            <v>Cäc neo</v>
          </cell>
          <cell r="C100" t="str">
            <v>bé</v>
          </cell>
          <cell r="D100">
            <v>10000</v>
          </cell>
        </row>
        <row r="101">
          <cell r="B101" t="str">
            <v>Cäc s¾t §K 10 x 300mm</v>
          </cell>
          <cell r="C101" t="str">
            <v>cäc</v>
          </cell>
          <cell r="D101">
            <v>8000</v>
          </cell>
        </row>
        <row r="102">
          <cell r="B102" t="str">
            <v>CÆp ®¨ng ký ®o ®¹c</v>
          </cell>
          <cell r="C102" t="str">
            <v>c¸i</v>
          </cell>
          <cell r="D102">
            <v>8000</v>
          </cell>
        </row>
        <row r="103">
          <cell r="B103" t="str">
            <v>Cãt Ðp</v>
          </cell>
          <cell r="C103" t="str">
            <v>m2</v>
          </cell>
          <cell r="D103">
            <v>20000</v>
          </cell>
        </row>
        <row r="104">
          <cell r="B104" t="str">
            <v>CÇn c¾t c¸nh (40c¸i)</v>
          </cell>
          <cell r="C104" t="str">
            <v>bé</v>
          </cell>
          <cell r="D104">
            <v>1000000</v>
          </cell>
        </row>
        <row r="105">
          <cell r="B105" t="str">
            <v>CÇn chèt</v>
          </cell>
          <cell r="C105" t="str">
            <v>m</v>
          </cell>
          <cell r="D105">
            <v>400000</v>
          </cell>
        </row>
        <row r="106">
          <cell r="B106" t="str">
            <v>CÇn khoan</v>
          </cell>
          <cell r="C106" t="str">
            <v>m</v>
          </cell>
          <cell r="D106">
            <v>80000</v>
          </cell>
        </row>
        <row r="107">
          <cell r="B107" t="str">
            <v>CÇn khoan 25 x 105 x 800</v>
          </cell>
          <cell r="C107" t="str">
            <v>c¸i</v>
          </cell>
          <cell r="D107">
            <v>80000</v>
          </cell>
        </row>
        <row r="108">
          <cell r="B108" t="str">
            <v>CÇn xo¾n</v>
          </cell>
          <cell r="C108" t="str">
            <v>m</v>
          </cell>
          <cell r="D108">
            <v>450000</v>
          </cell>
        </row>
        <row r="109">
          <cell r="B109" t="str">
            <v>CÇn xuyªn</v>
          </cell>
          <cell r="C109" t="str">
            <v>m</v>
          </cell>
          <cell r="D109">
            <v>450000</v>
          </cell>
        </row>
        <row r="110">
          <cell r="B110" t="str">
            <v>CÇu ch× sø</v>
          </cell>
          <cell r="C110" t="str">
            <v>c¸i</v>
          </cell>
          <cell r="D110">
            <v>5000</v>
          </cell>
        </row>
        <row r="111">
          <cell r="B111" t="str">
            <v>CÇu dao ®iÖn 3 pha</v>
          </cell>
          <cell r="C111" t="str">
            <v>c¸i</v>
          </cell>
          <cell r="D111">
            <v>15000</v>
          </cell>
        </row>
        <row r="112">
          <cell r="B112" t="str">
            <v>Cèc ®Êt luyÖn, cµng vaxiliep</v>
          </cell>
          <cell r="C112" t="str">
            <v>bé</v>
          </cell>
          <cell r="D112">
            <v>200000</v>
          </cell>
        </row>
        <row r="113">
          <cell r="B113" t="str">
            <v>Cèc má nh«m (®un thµnh phÇn h¹t)</v>
          </cell>
          <cell r="C113" t="str">
            <v>c¸i</v>
          </cell>
          <cell r="D113">
            <v>8000</v>
          </cell>
        </row>
        <row r="114">
          <cell r="B114" t="str">
            <v>Cèc thñy tinh</v>
          </cell>
          <cell r="C114" t="str">
            <v>c¸i</v>
          </cell>
          <cell r="D114">
            <v>18000</v>
          </cell>
        </row>
        <row r="115">
          <cell r="B115" t="str">
            <v>Cèc thñy tinh (50-1000)ml</v>
          </cell>
          <cell r="C115" t="str">
            <v>c¸i</v>
          </cell>
          <cell r="D115">
            <v>18000</v>
          </cell>
        </row>
        <row r="116">
          <cell r="B116" t="str">
            <v>Cèc thñy tinh 1000ml</v>
          </cell>
          <cell r="C116" t="str">
            <v>c¸i</v>
          </cell>
          <cell r="D116">
            <v>18000</v>
          </cell>
        </row>
        <row r="117">
          <cell r="B117" t="str">
            <v>Cèi chµy ®ång</v>
          </cell>
          <cell r="C117" t="str">
            <v>bé</v>
          </cell>
          <cell r="D117">
            <v>300000</v>
          </cell>
        </row>
        <row r="118">
          <cell r="B118" t="str">
            <v>Cèi chµy sø</v>
          </cell>
          <cell r="C118" t="str">
            <v>bé</v>
          </cell>
          <cell r="D118">
            <v>35000</v>
          </cell>
        </row>
        <row r="119">
          <cell r="B119" t="str">
            <v>Cèi chµy thñy tinh</v>
          </cell>
          <cell r="C119" t="str">
            <v>bé</v>
          </cell>
          <cell r="D119">
            <v>120000</v>
          </cell>
        </row>
        <row r="120">
          <cell r="B120" t="str">
            <v>Cèi chÕ bÞ</v>
          </cell>
          <cell r="C120" t="str">
            <v>bé</v>
          </cell>
          <cell r="D120">
            <v>600000</v>
          </cell>
        </row>
        <row r="121">
          <cell r="B121" t="str">
            <v>Cèi chÕ bÞ (Anh)</v>
          </cell>
          <cell r="C121" t="str">
            <v>bé</v>
          </cell>
          <cell r="D121">
            <v>800000</v>
          </cell>
        </row>
        <row r="122">
          <cell r="B122" t="str">
            <v>Cèi gi· ®¸</v>
          </cell>
          <cell r="C122" t="str">
            <v>bé</v>
          </cell>
          <cell r="D122">
            <v>700000</v>
          </cell>
        </row>
        <row r="123">
          <cell r="B123" t="str">
            <v>Cét s¾t ®Æt m¸y ®o giã</v>
          </cell>
          <cell r="C123" t="str">
            <v>c¸i</v>
          </cell>
          <cell r="D123">
            <v>30000</v>
          </cell>
        </row>
        <row r="124">
          <cell r="B124" t="str">
            <v>Cét s¾t ®Æt m¸y ®o sãng</v>
          </cell>
          <cell r="C124" t="str">
            <v>c¸i</v>
          </cell>
          <cell r="D124">
            <v>30000</v>
          </cell>
        </row>
        <row r="125">
          <cell r="B125" t="str">
            <v>Chµy ®Çm ®Êt</v>
          </cell>
          <cell r="C125" t="str">
            <v>c¸i</v>
          </cell>
          <cell r="D125">
            <v>200000</v>
          </cell>
        </row>
        <row r="126">
          <cell r="B126" t="str">
            <v>Chai nót mµi</v>
          </cell>
          <cell r="C126" t="str">
            <v>c¸i</v>
          </cell>
          <cell r="D126">
            <v>15000</v>
          </cell>
        </row>
        <row r="127">
          <cell r="B127" t="str">
            <v>ChÐn nung</v>
          </cell>
          <cell r="C127" t="str">
            <v>c¸i</v>
          </cell>
          <cell r="D127">
            <v>6500</v>
          </cell>
        </row>
        <row r="128">
          <cell r="B128" t="str">
            <v>ChÐn sø</v>
          </cell>
          <cell r="C128" t="str">
            <v>c¸i</v>
          </cell>
          <cell r="D128">
            <v>5000</v>
          </cell>
        </row>
        <row r="129">
          <cell r="B129" t="str">
            <v>Chèt bóa</v>
          </cell>
          <cell r="C129" t="str">
            <v>chiÕc</v>
          </cell>
          <cell r="D129">
            <v>200000</v>
          </cell>
        </row>
        <row r="130">
          <cell r="B130" t="str">
            <v>Chèt cÇn</v>
          </cell>
          <cell r="C130" t="str">
            <v>c¸i</v>
          </cell>
          <cell r="D130">
            <v>25000</v>
          </cell>
        </row>
        <row r="131">
          <cell r="B131" t="str">
            <v>ChËu nh«m F 30cm</v>
          </cell>
          <cell r="C131" t="str">
            <v>c¸i</v>
          </cell>
          <cell r="D131">
            <v>30000</v>
          </cell>
        </row>
        <row r="132">
          <cell r="B132" t="str">
            <v>ChËu thñy tinh</v>
          </cell>
          <cell r="C132" t="str">
            <v>c¸i</v>
          </cell>
          <cell r="D132">
            <v>30000</v>
          </cell>
        </row>
        <row r="133">
          <cell r="B133" t="str">
            <v>ChËu thñy tinh F 20cm</v>
          </cell>
          <cell r="C133" t="str">
            <v>c¸i</v>
          </cell>
          <cell r="D133">
            <v>30000</v>
          </cell>
        </row>
        <row r="134">
          <cell r="B134" t="str">
            <v>Chïy vaxiliep</v>
          </cell>
          <cell r="C134" t="str">
            <v>c¸i</v>
          </cell>
          <cell r="D134">
            <v>200000</v>
          </cell>
        </row>
        <row r="135">
          <cell r="B135" t="str">
            <v>Choßng c¸nh tr¸ng hîp kim cøng</v>
          </cell>
          <cell r="C135" t="str">
            <v>c¸i</v>
          </cell>
          <cell r="D135">
            <v>500000</v>
          </cell>
        </row>
        <row r="136">
          <cell r="B136" t="str">
            <v>Cßi ®o n­íc</v>
          </cell>
          <cell r="C136" t="str">
            <v>c¸i</v>
          </cell>
          <cell r="D136">
            <v>10000</v>
          </cell>
        </row>
        <row r="137">
          <cell r="B137" t="str">
            <v>Cùc thu sãng däc</v>
          </cell>
          <cell r="C137" t="str">
            <v>chiÕc</v>
          </cell>
          <cell r="D137">
            <v>250000</v>
          </cell>
        </row>
        <row r="138">
          <cell r="B138" t="str">
            <v>Cùc thu sãng ngang</v>
          </cell>
          <cell r="C138" t="str">
            <v>chiÕc</v>
          </cell>
          <cell r="D138">
            <v>300000</v>
          </cell>
        </row>
        <row r="139">
          <cell r="B139" t="str">
            <v>Cuèc chim</v>
          </cell>
          <cell r="C139" t="str">
            <v>c¸i</v>
          </cell>
          <cell r="D139">
            <v>20000</v>
          </cell>
        </row>
        <row r="140">
          <cell r="B140" t="str">
            <v>D©y ®iÖn</v>
          </cell>
          <cell r="C140" t="str">
            <v>m</v>
          </cell>
          <cell r="D140">
            <v>8000</v>
          </cell>
        </row>
        <row r="141">
          <cell r="B141" t="str">
            <v>D©y ®iÖn næ m×n</v>
          </cell>
          <cell r="C141" t="str">
            <v>m</v>
          </cell>
          <cell r="D141">
            <v>8000</v>
          </cell>
        </row>
        <row r="142">
          <cell r="B142" t="str">
            <v>D©y ®iÖn sóp</v>
          </cell>
          <cell r="C142" t="str">
            <v>m</v>
          </cell>
          <cell r="D142">
            <v>20000</v>
          </cell>
        </row>
        <row r="143">
          <cell r="B143" t="str">
            <v>D©y ®o</v>
          </cell>
          <cell r="C143" t="str">
            <v>m</v>
          </cell>
          <cell r="D143">
            <v>8000</v>
          </cell>
        </row>
        <row r="144">
          <cell r="B144" t="str">
            <v>D©y ®Þa chÊn</v>
          </cell>
          <cell r="C144" t="str">
            <v>m</v>
          </cell>
          <cell r="D144">
            <v>3500</v>
          </cell>
        </row>
        <row r="145">
          <cell r="B145" t="str">
            <v>D©y ®Þa vËt lý (thu, ph¸t)</v>
          </cell>
          <cell r="C145" t="str">
            <v>m</v>
          </cell>
          <cell r="D145">
            <v>3500</v>
          </cell>
        </row>
        <row r="146">
          <cell r="B146" t="str">
            <v>D©y c¸p §K 3 mm</v>
          </cell>
          <cell r="C146" t="str">
            <v>m</v>
          </cell>
          <cell r="D146">
            <v>8000</v>
          </cell>
        </row>
        <row r="147">
          <cell r="B147" t="str">
            <v>D©y c¸p ®iÖn 3 pha</v>
          </cell>
          <cell r="C147" t="str">
            <v>m</v>
          </cell>
          <cell r="D147">
            <v>20000</v>
          </cell>
        </row>
        <row r="148">
          <cell r="B148" t="str">
            <v>D©y cao su F 8ml (®Ó lµm thÊm vµ b·o hßa n­íc)</v>
          </cell>
          <cell r="C148" t="str">
            <v>m</v>
          </cell>
          <cell r="D148">
            <v>12000</v>
          </cell>
        </row>
        <row r="149">
          <cell r="B149" t="str">
            <v>D©y thÐp F 2-3</v>
          </cell>
          <cell r="C149" t="str">
            <v>kg</v>
          </cell>
          <cell r="D149">
            <v>5000</v>
          </cell>
        </row>
        <row r="150">
          <cell r="B150" t="str">
            <v>D©y thÐp vµ ®inh 5cm</v>
          </cell>
          <cell r="C150" t="str">
            <v>kg</v>
          </cell>
          <cell r="D150">
            <v>5000</v>
          </cell>
        </row>
        <row r="151">
          <cell r="B151" t="str">
            <v>Dao rùa chÆt ®Êt</v>
          </cell>
          <cell r="C151" t="str">
            <v>c¸i</v>
          </cell>
          <cell r="D151">
            <v>30000</v>
          </cell>
        </row>
        <row r="152">
          <cell r="B152" t="str">
            <v>Dao g¹t ®Êt</v>
          </cell>
          <cell r="C152" t="str">
            <v>c¸i</v>
          </cell>
          <cell r="D152">
            <v>30000</v>
          </cell>
        </row>
        <row r="153">
          <cell r="B153" t="str">
            <v>Dao gät ®Êt</v>
          </cell>
          <cell r="C153" t="str">
            <v>c¸i</v>
          </cell>
          <cell r="D153">
            <v>30000</v>
          </cell>
        </row>
        <row r="154">
          <cell r="B154" t="str">
            <v>Dao luyÖn ®Êt</v>
          </cell>
          <cell r="C154" t="str">
            <v>c¸i</v>
          </cell>
          <cell r="D154">
            <v>30000</v>
          </cell>
        </row>
        <row r="155">
          <cell r="B155" t="str">
            <v>Dao nÐn, dao c¾t</v>
          </cell>
          <cell r="C155" t="str">
            <v>c¸i</v>
          </cell>
          <cell r="D155">
            <v>30000</v>
          </cell>
        </row>
        <row r="156">
          <cell r="B156" t="str">
            <v>Dao vßng hîp kim</v>
          </cell>
          <cell r="C156" t="str">
            <v>c¸i</v>
          </cell>
          <cell r="D156">
            <v>30000</v>
          </cell>
        </row>
        <row r="157">
          <cell r="B157" t="str">
            <v>Dao vßng nÐn</v>
          </cell>
          <cell r="C157" t="str">
            <v>c¸i</v>
          </cell>
          <cell r="D157">
            <v>30000</v>
          </cell>
        </row>
        <row r="158">
          <cell r="B158" t="str">
            <v>Dao vßng thÊm</v>
          </cell>
          <cell r="C158" t="str">
            <v>c¸i</v>
          </cell>
          <cell r="D158">
            <v>30000</v>
          </cell>
        </row>
        <row r="159">
          <cell r="B159" t="str">
            <v>DÇm I300 - 350 dµi h¬n 3,5m</v>
          </cell>
          <cell r="C159" t="str">
            <v>kg</v>
          </cell>
          <cell r="D159">
            <v>5000</v>
          </cell>
        </row>
        <row r="160">
          <cell r="B160" t="str">
            <v>DÇu ®iezel</v>
          </cell>
          <cell r="C160" t="str">
            <v>kg</v>
          </cell>
          <cell r="D160">
            <v>5000</v>
          </cell>
        </row>
        <row r="161">
          <cell r="B161" t="str">
            <v>DÇu c«ng nghiÖp 20</v>
          </cell>
          <cell r="C161" t="str">
            <v>kg</v>
          </cell>
          <cell r="D161">
            <v>8000</v>
          </cell>
        </row>
        <row r="162">
          <cell r="B162" t="str">
            <v>DÇu kÝch</v>
          </cell>
          <cell r="C162" t="str">
            <v>kg</v>
          </cell>
          <cell r="D162">
            <v>8000</v>
          </cell>
        </row>
        <row r="163">
          <cell r="B163" t="str">
            <v>DÇu mì phô</v>
          </cell>
          <cell r="C163" t="str">
            <v>kg</v>
          </cell>
          <cell r="D163">
            <v>5000</v>
          </cell>
        </row>
        <row r="164">
          <cell r="B164" t="str">
            <v>Dông cô thÝ nghiÖm ®Çm nÐn</v>
          </cell>
          <cell r="C164" t="str">
            <v>bé</v>
          </cell>
          <cell r="D164">
            <v>300000</v>
          </cell>
        </row>
        <row r="165">
          <cell r="B165" t="str">
            <v>Dông cô x¸c ®Þnh ®é tan r·</v>
          </cell>
          <cell r="C165" t="str">
            <v>c¸i</v>
          </cell>
          <cell r="D165">
            <v>400000</v>
          </cell>
        </row>
        <row r="166">
          <cell r="B166" t="str">
            <v>Dông cô x¸c ®Þnh tr­¬ng në</v>
          </cell>
          <cell r="C166" t="str">
            <v>c¸i</v>
          </cell>
          <cell r="D166">
            <v>1500000</v>
          </cell>
        </row>
        <row r="167">
          <cell r="B167" t="str">
            <v>Dông cô x¸c ®Þnh gãc nghØ cña c¸t</v>
          </cell>
          <cell r="C167" t="str">
            <v>bé</v>
          </cell>
          <cell r="D167">
            <v>200000</v>
          </cell>
        </row>
        <row r="168">
          <cell r="B168" t="str">
            <v>èng ®o thÝ nghiÖm</v>
          </cell>
          <cell r="C168" t="str">
            <v>c¸i</v>
          </cell>
          <cell r="D168">
            <v>50000</v>
          </cell>
        </row>
        <row r="169">
          <cell r="B169" t="str">
            <v>èng ®ong thñy tinh 1000ml</v>
          </cell>
          <cell r="C169" t="str">
            <v>c¸i</v>
          </cell>
          <cell r="D169">
            <v>50000</v>
          </cell>
        </row>
        <row r="170">
          <cell r="B170" t="str">
            <v>èng ®ong thñy tinh 1000ml, 500ml, 200ml</v>
          </cell>
          <cell r="C170" t="str">
            <v>c¸i</v>
          </cell>
          <cell r="D170">
            <v>50000</v>
          </cell>
        </row>
        <row r="171">
          <cell r="B171" t="str">
            <v>èng ®Þnh t©m cè ®Þnh d¹ng Thôy sü</v>
          </cell>
          <cell r="C171" t="str">
            <v>c¸i</v>
          </cell>
          <cell r="D171">
            <v>50000</v>
          </cell>
        </row>
        <row r="172">
          <cell r="B172" t="str">
            <v>èng cao su dÉn n­íc</v>
          </cell>
          <cell r="C172" t="str">
            <v>m</v>
          </cell>
          <cell r="D172">
            <v>5000</v>
          </cell>
        </row>
        <row r="173">
          <cell r="B173" t="str">
            <v>èng cao su dÉn n­íc F 16mm</v>
          </cell>
          <cell r="C173" t="str">
            <v>m</v>
          </cell>
          <cell r="D173">
            <v>5000</v>
          </cell>
        </row>
        <row r="174">
          <cell r="B174" t="str">
            <v>èng cao su F 16 - F 18mm</v>
          </cell>
          <cell r="C174" t="str">
            <v>m</v>
          </cell>
          <cell r="D174">
            <v>5000</v>
          </cell>
        </row>
        <row r="175">
          <cell r="B175" t="str">
            <v>èng cao su mÒm</v>
          </cell>
          <cell r="C175" t="str">
            <v>m</v>
          </cell>
          <cell r="D175">
            <v>5000</v>
          </cell>
        </row>
        <row r="176">
          <cell r="B176" t="str">
            <v>èng chèng</v>
          </cell>
          <cell r="C176" t="str">
            <v>m</v>
          </cell>
          <cell r="D176">
            <v>8000</v>
          </cell>
        </row>
        <row r="177">
          <cell r="B177" t="str">
            <v>èng chuÈn ®é 25ml</v>
          </cell>
          <cell r="C177" t="str">
            <v>c¸i</v>
          </cell>
          <cell r="D177">
            <v>60000</v>
          </cell>
        </row>
        <row r="178">
          <cell r="B178" t="str">
            <v>èng day ®ång trôc F 25 &amp; F 50</v>
          </cell>
          <cell r="C178" t="str">
            <v>bé</v>
          </cell>
          <cell r="D178">
            <v>200000</v>
          </cell>
        </row>
        <row r="179">
          <cell r="B179" t="str">
            <v>èng hót thñy tinh (2-100)ml</v>
          </cell>
          <cell r="C179" t="str">
            <v>c¸i</v>
          </cell>
          <cell r="D179">
            <v>50000</v>
          </cell>
        </row>
        <row r="180">
          <cell r="B180" t="str">
            <v>èng kÏm F 32</v>
          </cell>
          <cell r="C180" t="str">
            <v>m</v>
          </cell>
          <cell r="D180">
            <v>20000</v>
          </cell>
        </row>
        <row r="181">
          <cell r="B181" t="str">
            <v>èng läc l­íi ®ång (F 100 - F 200)mm</v>
          </cell>
          <cell r="C181" t="str">
            <v>m</v>
          </cell>
          <cell r="D181">
            <v>50000</v>
          </cell>
        </row>
        <row r="182">
          <cell r="B182" t="str">
            <v>èng mÉu</v>
          </cell>
          <cell r="C182" t="str">
            <v>èng</v>
          </cell>
          <cell r="D182">
            <v>300000</v>
          </cell>
        </row>
        <row r="183">
          <cell r="B183" t="str">
            <v>èng mÉu ®¬n</v>
          </cell>
          <cell r="C183" t="str">
            <v>m</v>
          </cell>
          <cell r="D183">
            <v>300000</v>
          </cell>
        </row>
        <row r="184">
          <cell r="B184" t="str">
            <v>èng mÉu kÐp</v>
          </cell>
          <cell r="C184" t="str">
            <v>c¸i</v>
          </cell>
          <cell r="D184">
            <v>1200000</v>
          </cell>
        </row>
        <row r="185">
          <cell r="B185" t="str">
            <v>èng mÉu nguyªn d¹ng</v>
          </cell>
          <cell r="C185" t="str">
            <v>m</v>
          </cell>
          <cell r="D185">
            <v>600000</v>
          </cell>
        </row>
        <row r="186">
          <cell r="B186" t="str">
            <v>èng mÉu xo¾n</v>
          </cell>
          <cell r="C186" t="str">
            <v>m</v>
          </cell>
          <cell r="D186">
            <v>600000</v>
          </cell>
        </row>
        <row r="187">
          <cell r="B187" t="str">
            <v>èng móc n­íc dµi 2m</v>
          </cell>
          <cell r="C187" t="str">
            <v>c¸i</v>
          </cell>
          <cell r="D187">
            <v>50000</v>
          </cell>
        </row>
        <row r="188">
          <cell r="B188" t="str">
            <v>èng ngoµi F 16</v>
          </cell>
          <cell r="C188" t="str">
            <v>m</v>
          </cell>
          <cell r="D188">
            <v>10000</v>
          </cell>
        </row>
        <row r="189">
          <cell r="B189" t="str">
            <v>èng n­íc F 50</v>
          </cell>
          <cell r="C189" t="str">
            <v>m</v>
          </cell>
          <cell r="D189">
            <v>20000</v>
          </cell>
        </row>
        <row r="190">
          <cell r="B190" t="str">
            <v>èng sóng + qu¶ ®¹n</v>
          </cell>
          <cell r="C190" t="str">
            <v>chiÕc</v>
          </cell>
          <cell r="D190">
            <v>2000000</v>
          </cell>
        </row>
        <row r="191">
          <cell r="B191" t="str">
            <v>èng tæ ong dµi 1m</v>
          </cell>
          <cell r="C191" t="str">
            <v>èng</v>
          </cell>
          <cell r="D191">
            <v>100000</v>
          </cell>
        </row>
        <row r="192">
          <cell r="B192" t="str">
            <v>èng thñy tinh ch÷ T F 8</v>
          </cell>
          <cell r="C192" t="str">
            <v>c¸i</v>
          </cell>
          <cell r="D192">
            <v>50000</v>
          </cell>
        </row>
        <row r="193">
          <cell r="B193" t="str">
            <v>èng thñy tinh F 8ml dµi 1m lµm thÊm</v>
          </cell>
          <cell r="C193" t="str">
            <v>c¸i</v>
          </cell>
          <cell r="D193">
            <v>50000</v>
          </cell>
        </row>
        <row r="194">
          <cell r="B194" t="str">
            <v>èng trong F 42 (cÇn khoan)</v>
          </cell>
          <cell r="C194" t="str">
            <v>m</v>
          </cell>
          <cell r="D194">
            <v>50000</v>
          </cell>
        </row>
        <row r="195">
          <cell r="B195" t="str">
            <v>èng x¸c ®Þnh chuyÓn dÞch</v>
          </cell>
          <cell r="C195" t="str">
            <v>c¸i</v>
          </cell>
          <cell r="D195">
            <v>50000</v>
          </cell>
        </row>
        <row r="196">
          <cell r="B196" t="str">
            <v>G¹ch chØ</v>
          </cell>
          <cell r="C196" t="str">
            <v>viªn</v>
          </cell>
          <cell r="D196">
            <v>300</v>
          </cell>
        </row>
        <row r="197">
          <cell r="B197" t="str">
            <v>Gç chèng nhãm V F 18</v>
          </cell>
          <cell r="C197" t="str">
            <v>m3</v>
          </cell>
          <cell r="D197">
            <v>1500000</v>
          </cell>
        </row>
        <row r="198">
          <cell r="B198" t="str">
            <v>Gç d¸n 40</v>
          </cell>
          <cell r="C198" t="str">
            <v>m2</v>
          </cell>
          <cell r="D198">
            <v>25000</v>
          </cell>
        </row>
        <row r="199">
          <cell r="B199" t="str">
            <v>Gç dÇu 25</v>
          </cell>
          <cell r="C199" t="str">
            <v>m2</v>
          </cell>
          <cell r="D199">
            <v>25000</v>
          </cell>
        </row>
        <row r="200">
          <cell r="B200" t="str">
            <v>Gç nhãm V</v>
          </cell>
          <cell r="C200" t="str">
            <v>m3</v>
          </cell>
          <cell r="D200">
            <v>1500000</v>
          </cell>
        </row>
        <row r="201">
          <cell r="B201" t="str">
            <v>Gç tÊm</v>
          </cell>
          <cell r="C201" t="str">
            <v>m3</v>
          </cell>
          <cell r="D201">
            <v>2000000</v>
          </cell>
        </row>
        <row r="202">
          <cell r="B202" t="str">
            <v>Gç v¸n 4 ph©n</v>
          </cell>
          <cell r="C202" t="str">
            <v>m3</v>
          </cell>
          <cell r="D202">
            <v>2000000</v>
          </cell>
        </row>
        <row r="203">
          <cell r="B203" t="str">
            <v>Gç xÎ nhãm V</v>
          </cell>
          <cell r="C203" t="str">
            <v>m3</v>
          </cell>
          <cell r="D203">
            <v>1500000</v>
          </cell>
        </row>
        <row r="204">
          <cell r="B204" t="str">
            <v>Ghen cao su F 63</v>
          </cell>
          <cell r="C204" t="str">
            <v>m</v>
          </cell>
          <cell r="D204">
            <v>10000</v>
          </cell>
        </row>
        <row r="205">
          <cell r="B205" t="str">
            <v>Ghen kim lo¹i F 63</v>
          </cell>
          <cell r="C205" t="str">
            <v>m</v>
          </cell>
          <cell r="D205">
            <v>25000</v>
          </cell>
        </row>
        <row r="206">
          <cell r="B206" t="str">
            <v>Gi¸ èng nghiÖm</v>
          </cell>
          <cell r="C206" t="str">
            <v>c¸i</v>
          </cell>
          <cell r="D206">
            <v>150000</v>
          </cell>
        </row>
        <row r="207">
          <cell r="B207" t="str">
            <v>Gi¸ gç lµm thÊm</v>
          </cell>
          <cell r="C207" t="str">
            <v>c¸i</v>
          </cell>
          <cell r="D207">
            <v>150000</v>
          </cell>
        </row>
        <row r="208">
          <cell r="B208" t="str">
            <v>GiÊy ®¨ng ký ®o ®¹c</v>
          </cell>
          <cell r="C208" t="str">
            <v>tê</v>
          </cell>
          <cell r="D208">
            <v>200</v>
          </cell>
        </row>
        <row r="209">
          <cell r="B209" t="str">
            <v>GiÊy ®¸nh m¸y</v>
          </cell>
          <cell r="C209" t="str">
            <v>ram</v>
          </cell>
          <cell r="D209">
            <v>20000</v>
          </cell>
        </row>
        <row r="210">
          <cell r="B210" t="str">
            <v>GiÊy ¶nh</v>
          </cell>
          <cell r="C210" t="str">
            <v>m</v>
          </cell>
          <cell r="D210">
            <v>50000</v>
          </cell>
        </row>
        <row r="211">
          <cell r="B211" t="str">
            <v>GiÊy ¶nh khæ 140mm</v>
          </cell>
          <cell r="C211" t="str">
            <v>m</v>
          </cell>
          <cell r="D211">
            <v>100000</v>
          </cell>
        </row>
        <row r="212">
          <cell r="B212" t="str">
            <v>GiÊy bãng can</v>
          </cell>
          <cell r="C212" t="str">
            <v>m</v>
          </cell>
          <cell r="D212">
            <v>2500</v>
          </cell>
        </row>
        <row r="213">
          <cell r="B213" t="str">
            <v>GiÊy bãng can</v>
          </cell>
          <cell r="C213" t="str">
            <v>m2</v>
          </cell>
          <cell r="D213">
            <v>3000</v>
          </cell>
        </row>
        <row r="214">
          <cell r="B214" t="str">
            <v>GiÊy can</v>
          </cell>
          <cell r="C214" t="str">
            <v>cuén</v>
          </cell>
          <cell r="D214">
            <v>200000</v>
          </cell>
        </row>
        <row r="215">
          <cell r="B215" t="str">
            <v>GiÊy can</v>
          </cell>
          <cell r="C215" t="str">
            <v>m</v>
          </cell>
          <cell r="D215">
            <v>2500</v>
          </cell>
        </row>
        <row r="216">
          <cell r="B216" t="str">
            <v>GiÊy can cao 0,3m</v>
          </cell>
          <cell r="C216" t="str">
            <v>m</v>
          </cell>
          <cell r="D216">
            <v>2500</v>
          </cell>
        </row>
        <row r="217">
          <cell r="B217" t="str">
            <v>GiÊy Croki</v>
          </cell>
          <cell r="C217" t="str">
            <v>tê</v>
          </cell>
          <cell r="D217">
            <v>3400</v>
          </cell>
        </row>
        <row r="218">
          <cell r="B218" t="str">
            <v>GiÊy gãi mÉu</v>
          </cell>
          <cell r="C218" t="str">
            <v>ram</v>
          </cell>
          <cell r="D218">
            <v>22000</v>
          </cell>
        </row>
        <row r="219">
          <cell r="B219" t="str">
            <v>GiÊy in</v>
          </cell>
          <cell r="C219" t="str">
            <v>m2</v>
          </cell>
          <cell r="D219">
            <v>5000</v>
          </cell>
        </row>
        <row r="220">
          <cell r="B220" t="str">
            <v>GiÊy kÎ ly</v>
          </cell>
          <cell r="C220" t="str">
            <v>m</v>
          </cell>
          <cell r="D220">
            <v>2600</v>
          </cell>
        </row>
        <row r="221">
          <cell r="B221" t="str">
            <v>GiÊy kÎ ly</v>
          </cell>
          <cell r="C221" t="str">
            <v>tê</v>
          </cell>
          <cell r="D221">
            <v>2600</v>
          </cell>
        </row>
        <row r="222">
          <cell r="B222" t="str">
            <v>GiÊy kÎ ly cao 0,3m</v>
          </cell>
          <cell r="C222" t="str">
            <v>m</v>
          </cell>
          <cell r="D222">
            <v>2600</v>
          </cell>
        </row>
        <row r="223">
          <cell r="B223" t="str">
            <v>GiÊy kÎ ngang</v>
          </cell>
          <cell r="C223" t="str">
            <v>quyÓn</v>
          </cell>
          <cell r="D223">
            <v>2000</v>
          </cell>
        </row>
        <row r="224">
          <cell r="B224" t="str">
            <v>GiÊy tr¾ng</v>
          </cell>
          <cell r="C224" t="str">
            <v>tËp</v>
          </cell>
          <cell r="D224">
            <v>2000</v>
          </cell>
        </row>
        <row r="225">
          <cell r="B225" t="str">
            <v>GiÊy vÏ</v>
          </cell>
          <cell r="C225" t="str">
            <v>tê</v>
          </cell>
          <cell r="D225">
            <v>5000</v>
          </cell>
        </row>
        <row r="226">
          <cell r="B226" t="str">
            <v>GiÊy vÏ b×nh ®å phao</v>
          </cell>
          <cell r="C226" t="str">
            <v>tê</v>
          </cell>
          <cell r="D226">
            <v>5000</v>
          </cell>
        </row>
        <row r="227">
          <cell r="B227" t="str">
            <v>GiÊy vÏ b×nh ®å phao</v>
          </cell>
          <cell r="C227" t="str">
            <v>tê</v>
          </cell>
          <cell r="D227">
            <v>5000</v>
          </cell>
        </row>
        <row r="228">
          <cell r="B228" t="str">
            <v>GiÊy vÏ b¶n ®å (50 x 50)</v>
          </cell>
          <cell r="C228" t="str">
            <v>tê</v>
          </cell>
          <cell r="D228">
            <v>5000</v>
          </cell>
        </row>
        <row r="229">
          <cell r="B229" t="str">
            <v>GiÊy viÕt</v>
          </cell>
          <cell r="C229" t="str">
            <v>tËp</v>
          </cell>
          <cell r="D229">
            <v>2000</v>
          </cell>
        </row>
        <row r="230">
          <cell r="B230" t="str">
            <v>Hãa chÊt</v>
          </cell>
          <cell r="C230" t="str">
            <v>kg</v>
          </cell>
          <cell r="D230">
            <v>40000</v>
          </cell>
        </row>
        <row r="231">
          <cell r="B231" t="str">
            <v>Hãa chÊt (HCL, axetylen)</v>
          </cell>
          <cell r="C231" t="str">
            <v>kg</v>
          </cell>
          <cell r="D231">
            <v>40000</v>
          </cell>
        </row>
        <row r="232">
          <cell r="B232" t="str">
            <v>Hãa chÊt c¸c lo¹i</v>
          </cell>
          <cell r="C232" t="str">
            <v>gam</v>
          </cell>
          <cell r="D232">
            <v>40</v>
          </cell>
        </row>
        <row r="233">
          <cell r="B233" t="str">
            <v>Hép bét mµu</v>
          </cell>
          <cell r="C233" t="str">
            <v>hép</v>
          </cell>
          <cell r="D233">
            <v>15000</v>
          </cell>
        </row>
        <row r="234">
          <cell r="B234" t="str">
            <v>Hép bót d¹ mµu</v>
          </cell>
          <cell r="C234" t="str">
            <v>hép</v>
          </cell>
          <cell r="D234">
            <v>15000</v>
          </cell>
        </row>
        <row r="235">
          <cell r="B235" t="str">
            <v>Hép gç ®ùng mÉu</v>
          </cell>
          <cell r="C235" t="str">
            <v>hép</v>
          </cell>
          <cell r="D235">
            <v>8000</v>
          </cell>
        </row>
        <row r="236">
          <cell r="B236" t="str">
            <v>Hép gç ®ùng mÉu 400 x 400 x 400</v>
          </cell>
          <cell r="C236" t="str">
            <v>hép</v>
          </cell>
          <cell r="D236">
            <v>35000</v>
          </cell>
        </row>
        <row r="237">
          <cell r="B237" t="str">
            <v>Hép gç 24 « ®ùng mÉu l­u</v>
          </cell>
          <cell r="C237" t="str">
            <v>hép</v>
          </cell>
          <cell r="D237">
            <v>45000</v>
          </cell>
        </row>
        <row r="238">
          <cell r="B238" t="str">
            <v>Hép gç 2 ng¨n dµi 1m</v>
          </cell>
          <cell r="C238" t="str">
            <v>hép</v>
          </cell>
          <cell r="D238">
            <v>15000</v>
          </cell>
        </row>
        <row r="239">
          <cell r="B239" t="str">
            <v>Hép n¨ng l­îng</v>
          </cell>
          <cell r="C239" t="str">
            <v>hép</v>
          </cell>
          <cell r="D239">
            <v>500000</v>
          </cell>
        </row>
        <row r="240">
          <cell r="B240" t="str">
            <v>Hép nh«m nhá</v>
          </cell>
          <cell r="C240" t="str">
            <v>hép</v>
          </cell>
          <cell r="D240">
            <v>8000</v>
          </cell>
        </row>
        <row r="241">
          <cell r="B241" t="str">
            <v>Hép t«n 200 x 200 x 1</v>
          </cell>
          <cell r="C241" t="str">
            <v>hép</v>
          </cell>
          <cell r="D241">
            <v>12000</v>
          </cell>
        </row>
        <row r="242">
          <cell r="B242" t="str">
            <v>Hép t«n 200 x 100 mm</v>
          </cell>
          <cell r="C242" t="str">
            <v>c¸i</v>
          </cell>
          <cell r="D242">
            <v>12000</v>
          </cell>
        </row>
        <row r="243">
          <cell r="B243" t="str">
            <v>Kali thiocyarat</v>
          </cell>
          <cell r="C243" t="str">
            <v>gam</v>
          </cell>
          <cell r="D243">
            <v>40</v>
          </cell>
        </row>
        <row r="244">
          <cell r="B244" t="str">
            <v>Khay men</v>
          </cell>
          <cell r="C244" t="str">
            <v>c¸i</v>
          </cell>
          <cell r="D244">
            <v>50000</v>
          </cell>
        </row>
        <row r="245">
          <cell r="B245" t="str">
            <v>Khay men ch÷ nhËt</v>
          </cell>
          <cell r="C245" t="str">
            <v>c¸i</v>
          </cell>
          <cell r="D245">
            <v>50000</v>
          </cell>
        </row>
        <row r="246">
          <cell r="B246" t="str">
            <v>Khay men to</v>
          </cell>
          <cell r="C246" t="str">
            <v>c¸i</v>
          </cell>
          <cell r="D246">
            <v>50000</v>
          </cell>
        </row>
        <row r="247">
          <cell r="B247" t="str">
            <v>Khay men to + nhá</v>
          </cell>
          <cell r="C247" t="str">
            <v>c¸i</v>
          </cell>
          <cell r="D247">
            <v>50000</v>
          </cell>
        </row>
        <row r="248">
          <cell r="B248" t="str">
            <v>Khay ñ ®Êt</v>
          </cell>
          <cell r="C248" t="str">
            <v>c¸i</v>
          </cell>
          <cell r="D248">
            <v>50000</v>
          </cell>
        </row>
        <row r="249">
          <cell r="B249" t="str">
            <v>Khu«n t¹o mÉu</v>
          </cell>
          <cell r="C249" t="str">
            <v>c¸i</v>
          </cell>
          <cell r="D249">
            <v>50000</v>
          </cell>
        </row>
        <row r="250">
          <cell r="B250" t="str">
            <v>KÝnh dÇy 10ly (20 x 40)cm (kÝnh mµi mê)</v>
          </cell>
          <cell r="C250" t="str">
            <v>c¸i</v>
          </cell>
          <cell r="D250">
            <v>50000</v>
          </cell>
        </row>
        <row r="251">
          <cell r="B251" t="str">
            <v>KÝnh lËp thÓ</v>
          </cell>
          <cell r="C251" t="str">
            <v>c¸i</v>
          </cell>
          <cell r="D251">
            <v>100000</v>
          </cell>
        </row>
        <row r="252">
          <cell r="B252" t="str">
            <v>KÝnh lóp</v>
          </cell>
          <cell r="C252" t="str">
            <v>c¸i</v>
          </cell>
          <cell r="D252">
            <v>60000</v>
          </cell>
        </row>
        <row r="253">
          <cell r="B253" t="str">
            <v>KÝnh mµi mê</v>
          </cell>
          <cell r="C253" t="str">
            <v>c¸i</v>
          </cell>
          <cell r="D253">
            <v>50000</v>
          </cell>
        </row>
        <row r="254">
          <cell r="B254" t="str">
            <v>KÝnh tr¾ng (2x30x50)mm</v>
          </cell>
          <cell r="C254" t="str">
            <v>c¸i</v>
          </cell>
          <cell r="D254">
            <v>50000</v>
          </cell>
        </row>
        <row r="255">
          <cell r="B255" t="str">
            <v>KÝnh vu«ng 16 x 16</v>
          </cell>
          <cell r="C255" t="str">
            <v>c¸i</v>
          </cell>
          <cell r="D255">
            <v>5000</v>
          </cell>
        </row>
        <row r="256">
          <cell r="B256" t="str">
            <v>KÝp ®iÖn vi sai</v>
          </cell>
          <cell r="C256" t="str">
            <v>c¸i</v>
          </cell>
          <cell r="D256">
            <v>3200</v>
          </cell>
        </row>
        <row r="257">
          <cell r="B257" t="str">
            <v>La men</v>
          </cell>
          <cell r="C257" t="str">
            <v>kg</v>
          </cell>
          <cell r="D257">
            <v>15000</v>
          </cell>
        </row>
        <row r="258">
          <cell r="B258" t="str">
            <v>L­ìi c¾t ®Êt</v>
          </cell>
          <cell r="C258" t="str">
            <v>c¸i</v>
          </cell>
          <cell r="D258">
            <v>30000</v>
          </cell>
        </row>
        <row r="259">
          <cell r="B259" t="str">
            <v>Mµng buång n­íc F 270</v>
          </cell>
          <cell r="C259" t="str">
            <v>c¸i</v>
          </cell>
          <cell r="D259">
            <v>50000</v>
          </cell>
        </row>
        <row r="260">
          <cell r="B260" t="str">
            <v>Mèc bªt«ng ®óc s½n</v>
          </cell>
          <cell r="C260" t="str">
            <v>c¸i</v>
          </cell>
          <cell r="D260">
            <v>25000</v>
          </cell>
        </row>
        <row r="261">
          <cell r="B261" t="str">
            <v>Mia ®o mùc n­íc 150x40x1500</v>
          </cell>
          <cell r="C261" t="str">
            <v>c¸i</v>
          </cell>
          <cell r="D261">
            <v>65000</v>
          </cell>
        </row>
        <row r="262">
          <cell r="B262" t="str">
            <v>Mòi khoan</v>
          </cell>
          <cell r="C262" t="str">
            <v>c¸i</v>
          </cell>
          <cell r="D262">
            <v>60000</v>
          </cell>
        </row>
        <row r="263">
          <cell r="B263" t="str">
            <v>Mòi khoan ch÷ thËp F 46</v>
          </cell>
          <cell r="C263" t="str">
            <v>c¸i</v>
          </cell>
          <cell r="D263">
            <v>60000</v>
          </cell>
        </row>
        <row r="264">
          <cell r="B264" t="str">
            <v>Mòi khoan h×nh xuyÕn g¾n r¨ng hîp kim cøng</v>
          </cell>
          <cell r="C264" t="str">
            <v>c¸i</v>
          </cell>
          <cell r="D264">
            <v>450000</v>
          </cell>
        </row>
        <row r="265">
          <cell r="B265" t="str">
            <v>Mòi khoan hîp kim</v>
          </cell>
          <cell r="C265" t="str">
            <v>c¸i</v>
          </cell>
          <cell r="D265">
            <v>75000</v>
          </cell>
        </row>
        <row r="266">
          <cell r="B266" t="str">
            <v>Mòi khoan kim c­¬ng</v>
          </cell>
          <cell r="C266" t="str">
            <v>c¸i</v>
          </cell>
          <cell r="D266">
            <v>1300000</v>
          </cell>
        </row>
        <row r="267">
          <cell r="B267" t="str">
            <v>Mòi xuyªn</v>
          </cell>
          <cell r="C267" t="str">
            <v>c¸i</v>
          </cell>
          <cell r="D267">
            <v>600000</v>
          </cell>
        </row>
        <row r="268">
          <cell r="B268" t="str">
            <v>Mòi xuyªn c¾t</v>
          </cell>
          <cell r="C268" t="str">
            <v>c¸i</v>
          </cell>
          <cell r="D268">
            <v>600000</v>
          </cell>
        </row>
        <row r="269">
          <cell r="B269" t="str">
            <v>Mòi xuyªn h×nh nãn</v>
          </cell>
          <cell r="C269" t="str">
            <v>c¸i</v>
          </cell>
          <cell r="D269">
            <v>600000</v>
          </cell>
        </row>
        <row r="270">
          <cell r="B270" t="str">
            <v>Mu«i xóc ®Êt</v>
          </cell>
          <cell r="C270" t="str">
            <v>c¸i</v>
          </cell>
          <cell r="D270">
            <v>200000</v>
          </cell>
        </row>
        <row r="271">
          <cell r="B271" t="str">
            <v>Mùc can</v>
          </cell>
          <cell r="C271" t="str">
            <v>lä</v>
          </cell>
          <cell r="D271">
            <v>15000</v>
          </cell>
        </row>
        <row r="272">
          <cell r="B272" t="str">
            <v>N¨ng l­îng ®iÖn</v>
          </cell>
          <cell r="C272" t="str">
            <v>kwh</v>
          </cell>
          <cell r="D272">
            <v>800</v>
          </cell>
        </row>
        <row r="273">
          <cell r="B273" t="str">
            <v>Nåi ¸p suÊt hót ch©n kh«ng (®Ó lµm tû träng-b·o hßa)</v>
          </cell>
          <cell r="C273" t="str">
            <v>c¸i</v>
          </cell>
          <cell r="D273">
            <v>200000</v>
          </cell>
        </row>
        <row r="274">
          <cell r="B274" t="str">
            <v>Neo 25kg</v>
          </cell>
          <cell r="C274" t="str">
            <v>c¸i</v>
          </cell>
          <cell r="D274">
            <v>290000</v>
          </cell>
        </row>
        <row r="275">
          <cell r="B275" t="str">
            <v>NhËt ký kh¶o s¸t</v>
          </cell>
          <cell r="C275" t="str">
            <v>quyÓn</v>
          </cell>
          <cell r="D275">
            <v>5000</v>
          </cell>
        </row>
        <row r="276">
          <cell r="B276" t="str">
            <v>NhiÖt kÕ</v>
          </cell>
          <cell r="C276" t="str">
            <v>c¸i</v>
          </cell>
          <cell r="D276">
            <v>100000</v>
          </cell>
        </row>
        <row r="277">
          <cell r="B277" t="str">
            <v>NhiÖt kÕ 100oC -1500oC</v>
          </cell>
          <cell r="C277" t="str">
            <v>c¸i</v>
          </cell>
          <cell r="D277">
            <v>120000</v>
          </cell>
        </row>
        <row r="278">
          <cell r="B278" t="str">
            <v>NhiÖt kÕ 10oC - 600oC</v>
          </cell>
          <cell r="C278" t="str">
            <v>c¸i</v>
          </cell>
          <cell r="D278">
            <v>200000</v>
          </cell>
        </row>
        <row r="279">
          <cell r="B279" t="str">
            <v>NhiÖt kÕ 50oC, 300oC, 100oC, 200oC</v>
          </cell>
          <cell r="C279" t="str">
            <v>c¸i</v>
          </cell>
          <cell r="D279">
            <v>120000</v>
          </cell>
        </row>
        <row r="280">
          <cell r="B280" t="str">
            <v>Nhùa ca na ®a</v>
          </cell>
          <cell r="C280" t="str">
            <v>kg</v>
          </cell>
          <cell r="D280">
            <v>20000</v>
          </cell>
        </row>
        <row r="281">
          <cell r="B281" t="str">
            <v>N­íc cÊt</v>
          </cell>
          <cell r="C281" t="str">
            <v>lÝt</v>
          </cell>
          <cell r="D281">
            <v>15000</v>
          </cell>
        </row>
        <row r="282">
          <cell r="B282" t="str">
            <v>Nit¬ benzen tinh khiÕt</v>
          </cell>
          <cell r="C282" t="str">
            <v>gam</v>
          </cell>
          <cell r="D282">
            <v>40</v>
          </cell>
        </row>
        <row r="283">
          <cell r="B283" t="str">
            <v>Nit¬ rat b¹c</v>
          </cell>
          <cell r="C283" t="str">
            <v>gam</v>
          </cell>
          <cell r="D283">
            <v>40</v>
          </cell>
        </row>
        <row r="284">
          <cell r="B284" t="str">
            <v>Paraphin</v>
          </cell>
          <cell r="C284" t="str">
            <v>kg</v>
          </cell>
          <cell r="D284">
            <v>12000</v>
          </cell>
        </row>
        <row r="285">
          <cell r="B285" t="str">
            <v>Phao ®o sãng</v>
          </cell>
          <cell r="C285" t="str">
            <v>c¸i</v>
          </cell>
          <cell r="D285">
            <v>300000</v>
          </cell>
        </row>
        <row r="286">
          <cell r="B286" t="str">
            <v>Phao thö ®é chÆt</v>
          </cell>
          <cell r="C286" t="str">
            <v>bé</v>
          </cell>
          <cell r="D286">
            <v>2000000</v>
          </cell>
        </row>
        <row r="287">
          <cell r="B287" t="str">
            <v>Phao tû träng kÕ</v>
          </cell>
          <cell r="C287" t="str">
            <v>bé</v>
          </cell>
          <cell r="D287">
            <v>300000</v>
          </cell>
        </row>
        <row r="288">
          <cell r="B288" t="str">
            <v>Phim + ¶nh mµu 9x12</v>
          </cell>
          <cell r="C288" t="str">
            <v>cuén</v>
          </cell>
          <cell r="D288">
            <v>50000</v>
          </cell>
        </row>
        <row r="289">
          <cell r="B289" t="str">
            <v>PhÌn s¾t</v>
          </cell>
          <cell r="C289" t="str">
            <v>gam</v>
          </cell>
          <cell r="D289">
            <v>60000</v>
          </cell>
        </row>
        <row r="290">
          <cell r="B290" t="str">
            <v>PhÔu rãt c¸t</v>
          </cell>
          <cell r="C290" t="str">
            <v>bé</v>
          </cell>
          <cell r="D290">
            <v>200000</v>
          </cell>
        </row>
        <row r="291">
          <cell r="B291" t="str">
            <v>PhÔu s¾t F 5cm</v>
          </cell>
          <cell r="C291" t="str">
            <v>c¸i</v>
          </cell>
          <cell r="D291">
            <v>5000</v>
          </cell>
        </row>
        <row r="292">
          <cell r="B292" t="str">
            <v>PhÔu thñy tinh</v>
          </cell>
          <cell r="C292" t="str">
            <v>c¸i</v>
          </cell>
          <cell r="D292">
            <v>6000</v>
          </cell>
        </row>
        <row r="293">
          <cell r="B293" t="str">
            <v>PhÔu thñy tinh (60-100)mm</v>
          </cell>
          <cell r="C293" t="str">
            <v>c¸i</v>
          </cell>
          <cell r="D293">
            <v>2000</v>
          </cell>
        </row>
        <row r="294">
          <cell r="B294" t="str">
            <v>Pin ®Ìn</v>
          </cell>
          <cell r="C294" t="str">
            <v>qu¶</v>
          </cell>
          <cell r="D294">
            <v>2000</v>
          </cell>
        </row>
        <row r="295">
          <cell r="B295" t="str">
            <v>Pin ®o l­u tèc</v>
          </cell>
          <cell r="C295" t="str">
            <v>qu¶</v>
          </cell>
          <cell r="D295">
            <v>1000</v>
          </cell>
        </row>
        <row r="296">
          <cell r="B296" t="str">
            <v>Pin 1,5V</v>
          </cell>
          <cell r="C296" t="str">
            <v>qu¶</v>
          </cell>
          <cell r="D296">
            <v>500000</v>
          </cell>
        </row>
        <row r="297">
          <cell r="B297" t="str">
            <v>Pin 69V</v>
          </cell>
          <cell r="C297" t="str">
            <v>hßm</v>
          </cell>
          <cell r="D297">
            <v>800000</v>
          </cell>
        </row>
        <row r="298">
          <cell r="B298" t="str">
            <v>Pin BTO-45</v>
          </cell>
          <cell r="C298" t="str">
            <v>hßm</v>
          </cell>
          <cell r="D298">
            <v>2000</v>
          </cell>
        </row>
        <row r="299">
          <cell r="B299" t="str">
            <v>Pin dïng cho ®o n­íc</v>
          </cell>
          <cell r="C299" t="str">
            <v>®«i</v>
          </cell>
          <cell r="D299">
            <v>40000</v>
          </cell>
        </row>
        <row r="300">
          <cell r="B300" t="str">
            <v>Qu¶ bo cao su</v>
          </cell>
          <cell r="C300" t="str">
            <v>qu¶</v>
          </cell>
          <cell r="D300">
            <v>7000</v>
          </cell>
        </row>
        <row r="301">
          <cell r="B301" t="str">
            <v>Que hµn</v>
          </cell>
          <cell r="C301" t="str">
            <v>kg</v>
          </cell>
          <cell r="D301">
            <v>5000</v>
          </cell>
        </row>
        <row r="302">
          <cell r="B302" t="str">
            <v>Que khuÊy ®Êt</v>
          </cell>
          <cell r="C302" t="str">
            <v>c¸i</v>
          </cell>
          <cell r="D302">
            <v>1300000</v>
          </cell>
        </row>
        <row r="303">
          <cell r="B303" t="str">
            <v>R©y ®Þa chÊt c«ng tr×nh</v>
          </cell>
          <cell r="C303" t="str">
            <v>bé</v>
          </cell>
          <cell r="D303">
            <v>400000</v>
          </cell>
        </row>
        <row r="304">
          <cell r="B304" t="str">
            <v>R©y ®Þa chÊt c«ng tr×nh (Anh)</v>
          </cell>
          <cell r="C304" t="str">
            <v>bé</v>
          </cell>
          <cell r="D304">
            <v>1500000</v>
          </cell>
        </row>
        <row r="305">
          <cell r="B305" t="str">
            <v>R©y dông cô ®Çm nÖn</v>
          </cell>
          <cell r="C305" t="str">
            <v>bé</v>
          </cell>
          <cell r="D305">
            <v>1500000</v>
          </cell>
        </row>
        <row r="306">
          <cell r="B306" t="str">
            <v>Rïa neo phao</v>
          </cell>
          <cell r="C306" t="str">
            <v>c¸i</v>
          </cell>
          <cell r="D306">
            <v>25000</v>
          </cell>
        </row>
        <row r="307">
          <cell r="B307" t="str">
            <v>S¬n ®á</v>
          </cell>
          <cell r="C307" t="str">
            <v>kg</v>
          </cell>
          <cell r="D307">
            <v>25000</v>
          </cell>
        </row>
        <row r="308">
          <cell r="B308" t="str">
            <v>S¬n ®á tr¾ng</v>
          </cell>
          <cell r="C308" t="str">
            <v>kg</v>
          </cell>
          <cell r="D308">
            <v>2000</v>
          </cell>
        </row>
        <row r="309">
          <cell r="B309" t="str">
            <v>S¬n c¸c lo¹i</v>
          </cell>
          <cell r="C309" t="str">
            <v>kg</v>
          </cell>
          <cell r="D309">
            <v>25000</v>
          </cell>
        </row>
        <row r="310">
          <cell r="B310" t="str">
            <v>S¾t trßn F14</v>
          </cell>
          <cell r="C310" t="str">
            <v>kg</v>
          </cell>
          <cell r="D310">
            <v>5000</v>
          </cell>
        </row>
        <row r="311">
          <cell r="B311" t="str">
            <v>Sæ ®o</v>
          </cell>
          <cell r="C311" t="str">
            <v>quyÓn</v>
          </cell>
          <cell r="D311">
            <v>2000</v>
          </cell>
        </row>
        <row r="312">
          <cell r="B312" t="str">
            <v>Sæ ®o ®¹c</v>
          </cell>
          <cell r="C312" t="str">
            <v>quyÓn</v>
          </cell>
          <cell r="D312">
            <v>2000</v>
          </cell>
        </row>
        <row r="313">
          <cell r="B313" t="str">
            <v>Sæ ®o c¸c lo¹i</v>
          </cell>
          <cell r="C313" t="str">
            <v>quyÓn</v>
          </cell>
          <cell r="D313">
            <v>2000</v>
          </cell>
        </row>
        <row r="314">
          <cell r="B314" t="str">
            <v>Sæ ®o lón</v>
          </cell>
          <cell r="C314" t="str">
            <v>quyÓn</v>
          </cell>
          <cell r="D314">
            <v>2000</v>
          </cell>
        </row>
        <row r="315">
          <cell r="B315" t="str">
            <v>Sæ ®o n­íc</v>
          </cell>
          <cell r="C315" t="str">
            <v>quyÓn</v>
          </cell>
          <cell r="D315">
            <v>2000</v>
          </cell>
        </row>
        <row r="316">
          <cell r="B316" t="str">
            <v>Sæ Ðp n­íc</v>
          </cell>
          <cell r="C316" t="str">
            <v>quyÓn</v>
          </cell>
          <cell r="D316">
            <v>2000</v>
          </cell>
        </row>
        <row r="317">
          <cell r="B317" t="str">
            <v>Sæ hót n­íc</v>
          </cell>
          <cell r="C317" t="str">
            <v>quyÓn</v>
          </cell>
          <cell r="D317">
            <v>2000</v>
          </cell>
        </row>
        <row r="318">
          <cell r="B318" t="str">
            <v>Sæ móc n­íc</v>
          </cell>
          <cell r="C318" t="str">
            <v>quyÓn</v>
          </cell>
          <cell r="D318">
            <v>2000</v>
          </cell>
        </row>
        <row r="319">
          <cell r="B319" t="str">
            <v>Sæ tæng hîp ®é lón</v>
          </cell>
          <cell r="C319" t="str">
            <v>quyÓn</v>
          </cell>
          <cell r="D319">
            <v>2000</v>
          </cell>
        </row>
        <row r="320">
          <cell r="B320" t="str">
            <v>Xoong nh«m ®un s¸p</v>
          </cell>
          <cell r="C320" t="str">
            <v>c¸i</v>
          </cell>
          <cell r="D320">
            <v>20000</v>
          </cell>
        </row>
        <row r="321">
          <cell r="B321" t="str">
            <v>Sun f¸t ®ång</v>
          </cell>
          <cell r="C321" t="str">
            <v>kg</v>
          </cell>
          <cell r="D321">
            <v>4000</v>
          </cell>
        </row>
        <row r="322">
          <cell r="B322" t="str">
            <v>T¹ c¸ gang 100kg</v>
          </cell>
          <cell r="C322" t="str">
            <v>qu¶</v>
          </cell>
          <cell r="D322">
            <v>350000</v>
          </cell>
        </row>
        <row r="323">
          <cell r="B323" t="str">
            <v>T¹ c¸ gang 50kg</v>
          </cell>
          <cell r="C323" t="str">
            <v>qu¶</v>
          </cell>
          <cell r="D323">
            <v>175000</v>
          </cell>
        </row>
        <row r="324">
          <cell r="B324" t="str">
            <v>T¹ ch× 15kg</v>
          </cell>
          <cell r="C324" t="str">
            <v>c¸i</v>
          </cell>
          <cell r="D324">
            <v>100000</v>
          </cell>
        </row>
        <row r="325">
          <cell r="B325" t="str">
            <v>Têi ®Þa chÊn</v>
          </cell>
          <cell r="C325" t="str">
            <v>chiÕc</v>
          </cell>
          <cell r="D325">
            <v>120000</v>
          </cell>
        </row>
        <row r="326">
          <cell r="B326" t="str">
            <v>Têi cuèn d©y</v>
          </cell>
          <cell r="C326" t="str">
            <v>c¸i</v>
          </cell>
          <cell r="D326">
            <v>100000</v>
          </cell>
        </row>
        <row r="327">
          <cell r="B327" t="str">
            <v>Têi cuèn d©y ®Þa chÊn</v>
          </cell>
          <cell r="C327" t="str">
            <v>c¸i</v>
          </cell>
          <cell r="D327">
            <v>120000</v>
          </cell>
        </row>
        <row r="328">
          <cell r="B328" t="str">
            <v>tÊm kÑp ng©m b·o hßa</v>
          </cell>
          <cell r="C328" t="str">
            <v>c¸i</v>
          </cell>
          <cell r="D328">
            <v>50000</v>
          </cell>
        </row>
        <row r="329">
          <cell r="B329" t="str">
            <v>ThÐp dÇm I vµ kÝch c¸c lo¹i</v>
          </cell>
          <cell r="C329" t="str">
            <v>kg</v>
          </cell>
          <cell r="D329">
            <v>5000</v>
          </cell>
        </row>
        <row r="330">
          <cell r="B330" t="str">
            <v>ThÐp F8 - F10</v>
          </cell>
          <cell r="C330" t="str">
            <v>m</v>
          </cell>
          <cell r="D330">
            <v>5000</v>
          </cell>
        </row>
        <row r="331">
          <cell r="B331" t="str">
            <v>ThÐp gai F 10</v>
          </cell>
          <cell r="C331" t="str">
            <v>kg</v>
          </cell>
          <cell r="D331">
            <v>5000</v>
          </cell>
        </row>
        <row r="332">
          <cell r="B332" t="str">
            <v>ThÐp gai F 16</v>
          </cell>
          <cell r="C332" t="str">
            <v>kg</v>
          </cell>
          <cell r="D332">
            <v>5000</v>
          </cell>
        </row>
        <row r="333">
          <cell r="B333" t="str">
            <v>ThÐp gai F 22</v>
          </cell>
          <cell r="C333" t="str">
            <v>kg</v>
          </cell>
          <cell r="D333">
            <v>5000</v>
          </cell>
        </row>
        <row r="334">
          <cell r="B334" t="str">
            <v>ThÐp gai F 32-40</v>
          </cell>
          <cell r="C334" t="str">
            <v>kg</v>
          </cell>
          <cell r="D334">
            <v>5000</v>
          </cell>
        </row>
        <row r="335">
          <cell r="B335" t="str">
            <v>Th­íc cuén 20m</v>
          </cell>
          <cell r="C335" t="str">
            <v>c¸i</v>
          </cell>
          <cell r="D335">
            <v>15000</v>
          </cell>
        </row>
        <row r="336">
          <cell r="B336" t="str">
            <v>Th­íc d©y 50m</v>
          </cell>
          <cell r="C336" t="str">
            <v>c¸i</v>
          </cell>
          <cell r="D336">
            <v>15000</v>
          </cell>
        </row>
        <row r="337">
          <cell r="B337" t="str">
            <v>Th­íc mÐt</v>
          </cell>
          <cell r="C337" t="str">
            <v>c¸i</v>
          </cell>
          <cell r="D337">
            <v>15000</v>
          </cell>
        </row>
        <row r="338">
          <cell r="B338" t="str">
            <v>Th­íc thÐp</v>
          </cell>
          <cell r="C338" t="str">
            <v>c¸i</v>
          </cell>
          <cell r="D338">
            <v>25000</v>
          </cell>
        </row>
        <row r="339">
          <cell r="B339" t="str">
            <v>Thïng ®o l­u l­îng n­íc</v>
          </cell>
          <cell r="C339" t="str">
            <v>c¸i</v>
          </cell>
          <cell r="D339">
            <v>250000</v>
          </cell>
        </row>
        <row r="340">
          <cell r="B340" t="str">
            <v>Thïng ®ùng n­íc</v>
          </cell>
          <cell r="C340" t="str">
            <v>c¸i</v>
          </cell>
          <cell r="D340">
            <v>60000</v>
          </cell>
        </row>
        <row r="341">
          <cell r="B341" t="str">
            <v>Thïng g¸nh n­íc</v>
          </cell>
          <cell r="C341" t="str">
            <v>®«i</v>
          </cell>
          <cell r="D341">
            <v>60000</v>
          </cell>
        </row>
        <row r="342">
          <cell r="B342" t="str">
            <v>Thïng l­u l­îng 60 lÝt</v>
          </cell>
          <cell r="C342" t="str">
            <v>c¸i</v>
          </cell>
          <cell r="D342">
            <v>500000</v>
          </cell>
        </row>
        <row r="343">
          <cell r="B343" t="str">
            <v>Thïng ng©m b·o hßa</v>
          </cell>
          <cell r="C343" t="str">
            <v>c¸i</v>
          </cell>
          <cell r="D343">
            <v>250000</v>
          </cell>
        </row>
        <row r="344">
          <cell r="B344" t="str">
            <v>Thïng ph©n ly</v>
          </cell>
          <cell r="C344" t="str">
            <v>c¸i</v>
          </cell>
          <cell r="D344">
            <v>250000</v>
          </cell>
        </row>
        <row r="345">
          <cell r="B345" t="str">
            <v>Thñy ng©n</v>
          </cell>
          <cell r="C345" t="str">
            <v>kg</v>
          </cell>
          <cell r="D345">
            <v>288000</v>
          </cell>
        </row>
        <row r="346">
          <cell r="B346" t="str">
            <v>Thuæng ®µo ®Êt</v>
          </cell>
          <cell r="C346" t="str">
            <v>c¸i</v>
          </cell>
          <cell r="D346">
            <v>25000</v>
          </cell>
        </row>
        <row r="347">
          <cell r="B347" t="str">
            <v>Thuèc ¶nh hiÖn vµ h·m</v>
          </cell>
          <cell r="C347" t="str">
            <v>lÝt</v>
          </cell>
          <cell r="D347">
            <v>50000</v>
          </cell>
        </row>
        <row r="348">
          <cell r="B348" t="str">
            <v>Thuèc næ Am«nit</v>
          </cell>
          <cell r="C348" t="str">
            <v>kg</v>
          </cell>
          <cell r="D348">
            <v>10500</v>
          </cell>
        </row>
        <row r="349">
          <cell r="B349" t="str">
            <v>Tói v¶i ®ùng mÉu</v>
          </cell>
          <cell r="C349" t="str">
            <v>c¸i</v>
          </cell>
          <cell r="D349">
            <v>5000</v>
          </cell>
        </row>
        <row r="350">
          <cell r="B350" t="str">
            <v>Tre c©y</v>
          </cell>
          <cell r="C350" t="str">
            <v>c©y</v>
          </cell>
          <cell r="D350">
            <v>15000</v>
          </cell>
        </row>
        <row r="351">
          <cell r="B351" t="str">
            <v>Tre lµm tiªu ng¾m</v>
          </cell>
          <cell r="C351" t="str">
            <v>c©y</v>
          </cell>
          <cell r="D351">
            <v>15000</v>
          </cell>
        </row>
        <row r="352">
          <cell r="B352" t="str">
            <v>Trøng båi b¶n vÏ</v>
          </cell>
          <cell r="C352" t="str">
            <v>qu¶</v>
          </cell>
          <cell r="D352">
            <v>1500</v>
          </cell>
        </row>
        <row r="353">
          <cell r="B353" t="str">
            <v>Tuy « dÉn n­íc</v>
          </cell>
          <cell r="C353" t="str">
            <v>m</v>
          </cell>
          <cell r="D353">
            <v>38000</v>
          </cell>
        </row>
        <row r="354">
          <cell r="B354" t="str">
            <v>X¨ng</v>
          </cell>
          <cell r="C354" t="str">
            <v>kg</v>
          </cell>
          <cell r="D354">
            <v>5000</v>
          </cell>
        </row>
        <row r="355">
          <cell r="B355" t="str">
            <v>X« mµn</v>
          </cell>
          <cell r="C355" t="str">
            <v>m</v>
          </cell>
          <cell r="D355">
            <v>5000</v>
          </cell>
        </row>
        <row r="356">
          <cell r="B356" t="str">
            <v>X« móc n­íc</v>
          </cell>
          <cell r="C356" t="str">
            <v>c¸i</v>
          </cell>
          <cell r="D356">
            <v>10000</v>
          </cell>
        </row>
        <row r="357">
          <cell r="B357" t="str">
            <v>Xi m¨ng</v>
          </cell>
          <cell r="C357" t="str">
            <v>kg</v>
          </cell>
          <cell r="D357">
            <v>800</v>
          </cell>
        </row>
        <row r="358">
          <cell r="B358" t="str">
            <v>Xim¨ng PC30</v>
          </cell>
          <cell r="C358" t="str">
            <v>kg</v>
          </cell>
          <cell r="D358">
            <v>8000</v>
          </cell>
        </row>
        <row r="359">
          <cell r="B359" t="str">
            <v>XÎng</v>
          </cell>
          <cell r="C359" t="str">
            <v>c¸i</v>
          </cell>
          <cell r="D359">
            <v>20000</v>
          </cell>
        </row>
        <row r="361">
          <cell r="B361" t="str">
            <v>Nh©n c«ng</v>
          </cell>
        </row>
        <row r="362">
          <cell r="B362" t="str">
            <v>CÊp bËc thî b×nh qu©n 4/7</v>
          </cell>
          <cell r="C362" t="str">
            <v>C«ng</v>
          </cell>
          <cell r="D362">
            <v>28663.798153846154</v>
          </cell>
        </row>
        <row r="363">
          <cell r="B363" t="str">
            <v>CÊp bËc thî b×nh qu©n 4,5/7</v>
          </cell>
          <cell r="C363" t="str">
            <v>C«ng</v>
          </cell>
          <cell r="D363">
            <v>31458.37292307692</v>
          </cell>
        </row>
        <row r="364">
          <cell r="B364" t="str">
            <v>CÊp bËc thî b×nh qu©n 5/7</v>
          </cell>
          <cell r="C364" t="str">
            <v>C«ng</v>
          </cell>
          <cell r="D364">
            <v>34252.947692307687</v>
          </cell>
        </row>
        <row r="365">
          <cell r="B365" t="str">
            <v>CÊp bËc thî b×nh qu©n 4,2/7</v>
          </cell>
          <cell r="C365" t="str">
            <v>C«ng</v>
          </cell>
          <cell r="D365">
            <v>29781.628061538711</v>
          </cell>
        </row>
        <row r="366">
          <cell r="B366" t="str">
            <v>Kü s­ 4,5/6</v>
          </cell>
          <cell r="C366" t="str">
            <v>C«ng</v>
          </cell>
        </row>
        <row r="367">
          <cell r="B367" t="str">
            <v>Kü s­ 6/10</v>
          </cell>
          <cell r="C367" t="str">
            <v>C«ng</v>
          </cell>
        </row>
        <row r="369">
          <cell r="B369" t="str">
            <v>M¸y</v>
          </cell>
        </row>
        <row r="370">
          <cell r="B370" t="str">
            <v>¤ t«</v>
          </cell>
          <cell r="C370" t="str">
            <v>ca</v>
          </cell>
          <cell r="D370">
            <v>375750</v>
          </cell>
        </row>
        <row r="371">
          <cell r="B371" t="str">
            <v>¤ t« t¶i 5 tÊn</v>
          </cell>
          <cell r="C371" t="str">
            <v>ca</v>
          </cell>
          <cell r="D371">
            <v>161496</v>
          </cell>
        </row>
        <row r="372">
          <cell r="B372" t="str">
            <v>§Þa bµn</v>
          </cell>
          <cell r="C372" t="str">
            <v>ca</v>
          </cell>
          <cell r="D372">
            <v>5000</v>
          </cell>
        </row>
        <row r="373">
          <cell r="B373" t="str">
            <v>§itom¸t</v>
          </cell>
          <cell r="C373" t="str">
            <v>ca</v>
          </cell>
          <cell r="D373">
            <v>151066</v>
          </cell>
        </row>
        <row r="374">
          <cell r="B374" t="str">
            <v>Bé ®o mia ba la</v>
          </cell>
          <cell r="C374" t="str">
            <v>ca</v>
          </cell>
          <cell r="D374">
            <v>2006</v>
          </cell>
        </row>
        <row r="375">
          <cell r="B375" t="str">
            <v>Bé cÇn benkenman</v>
          </cell>
          <cell r="C375" t="str">
            <v>ca</v>
          </cell>
          <cell r="D375">
            <v>16125</v>
          </cell>
        </row>
        <row r="376">
          <cell r="B376" t="str">
            <v>Bé dông cô thÝ nghiÖm SPT</v>
          </cell>
          <cell r="C376" t="str">
            <v>ca</v>
          </cell>
          <cell r="D376">
            <v>12190</v>
          </cell>
        </row>
        <row r="377">
          <cell r="B377" t="str">
            <v>Bé gi¸ khoan tay vµ têi</v>
          </cell>
          <cell r="C377" t="str">
            <v>ca</v>
          </cell>
          <cell r="D377">
            <v>37050</v>
          </cell>
        </row>
        <row r="378">
          <cell r="B378" t="str">
            <v>Bé khoan tay</v>
          </cell>
          <cell r="C378" t="str">
            <v>ca</v>
          </cell>
          <cell r="D378">
            <v>26250</v>
          </cell>
        </row>
        <row r="379">
          <cell r="B379" t="str">
            <v>Bé m¸y khoan cby-3ub hoÆc lo¹i t­¬ng tù</v>
          </cell>
          <cell r="C379" t="str">
            <v>ca</v>
          </cell>
          <cell r="D379">
            <v>400951</v>
          </cell>
        </row>
        <row r="380">
          <cell r="B380" t="str">
            <v xml:space="preserve">Bé nÐn ngang GA hoÆc t­¬ng tù </v>
          </cell>
          <cell r="C380" t="str">
            <v>ca</v>
          </cell>
          <cell r="D380">
            <v>243667</v>
          </cell>
        </row>
        <row r="381">
          <cell r="B381" t="str">
            <v>Bóa c¨n MO-10</v>
          </cell>
          <cell r="C381" t="str">
            <v>ca</v>
          </cell>
          <cell r="D381">
            <v>9223</v>
          </cell>
        </row>
        <row r="382">
          <cell r="B382" t="str">
            <v>Bóa khoan tay P30</v>
          </cell>
          <cell r="C382" t="str">
            <v>ca</v>
          </cell>
          <cell r="D382">
            <v>19003</v>
          </cell>
        </row>
        <row r="383">
          <cell r="B383" t="str">
            <v>BÕp ®iÖn</v>
          </cell>
          <cell r="C383" t="str">
            <v>ca</v>
          </cell>
          <cell r="D383">
            <v>310</v>
          </cell>
        </row>
        <row r="384">
          <cell r="B384" t="str">
            <v>BÕp c¸t</v>
          </cell>
          <cell r="C384" t="str">
            <v>ca</v>
          </cell>
          <cell r="D384">
            <v>915</v>
          </cell>
        </row>
        <row r="385">
          <cell r="B385" t="str">
            <v>C©n bµn</v>
          </cell>
          <cell r="C385" t="str">
            <v>ca</v>
          </cell>
          <cell r="D385">
            <v>3660</v>
          </cell>
        </row>
        <row r="386">
          <cell r="B386" t="str">
            <v>C©n ph©n tÝch</v>
          </cell>
          <cell r="C386" t="str">
            <v>ca</v>
          </cell>
          <cell r="D386">
            <v>7320</v>
          </cell>
        </row>
        <row r="387">
          <cell r="B387" t="str">
            <v>C©n ph©n tÝch vµ c©n ®iÖn</v>
          </cell>
          <cell r="C387" t="str">
            <v>ca</v>
          </cell>
          <cell r="D387">
            <v>7320</v>
          </cell>
        </row>
        <row r="388">
          <cell r="B388" t="str">
            <v>C©n ph©n tÝch vµ c©n kü thuËt</v>
          </cell>
          <cell r="C388" t="str">
            <v>ca</v>
          </cell>
          <cell r="D388">
            <v>5125</v>
          </cell>
        </row>
        <row r="389">
          <cell r="B389" t="str">
            <v>Ca n« 150 CV</v>
          </cell>
          <cell r="C389" t="str">
            <v>ca</v>
          </cell>
          <cell r="D389">
            <v>280214</v>
          </cell>
        </row>
        <row r="390">
          <cell r="B390" t="str">
            <v>CÇn cÈu 10T</v>
          </cell>
          <cell r="C390" t="str">
            <v>ca</v>
          </cell>
          <cell r="D390">
            <v>546701</v>
          </cell>
        </row>
        <row r="391">
          <cell r="B391" t="str">
            <v>CÈu tù hµnh</v>
          </cell>
          <cell r="C391" t="str">
            <v>ca</v>
          </cell>
          <cell r="D391">
            <v>546701</v>
          </cell>
        </row>
        <row r="392">
          <cell r="B392" t="str">
            <v>§alta 020</v>
          </cell>
          <cell r="C392" t="str">
            <v>ca</v>
          </cell>
          <cell r="D392">
            <v>18540</v>
          </cell>
        </row>
        <row r="393">
          <cell r="B393" t="str">
            <v>C©n ®iÖn</v>
          </cell>
          <cell r="C393" t="str">
            <v>ca</v>
          </cell>
          <cell r="D393">
            <v>5125</v>
          </cell>
        </row>
        <row r="394">
          <cell r="B394" t="str">
            <v>èng nhßm</v>
          </cell>
          <cell r="C394" t="str">
            <v>ca</v>
          </cell>
          <cell r="D394">
            <v>2472</v>
          </cell>
        </row>
        <row r="395">
          <cell r="B395" t="str">
            <v>Khoan tay</v>
          </cell>
          <cell r="C395" t="str">
            <v>ca</v>
          </cell>
          <cell r="D395">
            <v>37050</v>
          </cell>
        </row>
        <row r="396">
          <cell r="B396" t="str">
            <v>KÝch 100 tÊn</v>
          </cell>
          <cell r="C396" t="str">
            <v>ca</v>
          </cell>
          <cell r="D396">
            <v>42764</v>
          </cell>
        </row>
        <row r="397">
          <cell r="B397" t="str">
            <v>KÝch th¸o mÉu</v>
          </cell>
          <cell r="C397" t="str">
            <v>ca</v>
          </cell>
          <cell r="D397">
            <v>30546</v>
          </cell>
        </row>
        <row r="398">
          <cell r="B398" t="str">
            <v>KÝnh hiÓn vi</v>
          </cell>
          <cell r="C398" t="str">
            <v>ca</v>
          </cell>
          <cell r="D398">
            <v>10980</v>
          </cell>
        </row>
        <row r="399">
          <cell r="B399" t="str">
            <v>Lß nung</v>
          </cell>
          <cell r="C399" t="str">
            <v>ca</v>
          </cell>
          <cell r="D399">
            <v>9548</v>
          </cell>
        </row>
        <row r="400">
          <cell r="B400" t="str">
            <v>M¸y ®µm tho¹i</v>
          </cell>
          <cell r="C400" t="str">
            <v>ca</v>
          </cell>
          <cell r="D400">
            <v>5875</v>
          </cell>
        </row>
        <row r="401">
          <cell r="B401" t="str">
            <v>M¸y ®Çm</v>
          </cell>
          <cell r="C401" t="str">
            <v>ca</v>
          </cell>
          <cell r="D401">
            <v>6405</v>
          </cell>
        </row>
        <row r="402">
          <cell r="B402" t="str">
            <v>M¸y ®o giã</v>
          </cell>
          <cell r="C402" t="str">
            <v>ca</v>
          </cell>
          <cell r="D402">
            <v>10080</v>
          </cell>
        </row>
        <row r="403">
          <cell r="B403" t="str">
            <v>M¸y ®o PH</v>
          </cell>
          <cell r="C403" t="str">
            <v>ca</v>
          </cell>
          <cell r="D403">
            <v>4575</v>
          </cell>
        </row>
        <row r="404">
          <cell r="B404" t="str">
            <v>M¸y ®o sãng</v>
          </cell>
          <cell r="C404" t="str">
            <v>ca</v>
          </cell>
          <cell r="D404">
            <v>92400</v>
          </cell>
        </row>
        <row r="405">
          <cell r="B405" t="str">
            <v>M¸y ®Þa chÊn 12 m¹ch</v>
          </cell>
          <cell r="C405" t="str">
            <v>ca</v>
          </cell>
          <cell r="D405">
            <v>258000</v>
          </cell>
        </row>
        <row r="406">
          <cell r="B406" t="str">
            <v>M¸y ®Þa chÊn ES - 125</v>
          </cell>
          <cell r="C406" t="str">
            <v>ca</v>
          </cell>
          <cell r="D406">
            <v>86000</v>
          </cell>
        </row>
        <row r="407">
          <cell r="B407" t="str">
            <v>M¸y ¶nh</v>
          </cell>
          <cell r="C407" t="str">
            <v>ca</v>
          </cell>
          <cell r="D407">
            <v>5640</v>
          </cell>
        </row>
        <row r="408">
          <cell r="B408" t="str">
            <v>M¸y b¬m - 100</v>
          </cell>
          <cell r="C408" t="str">
            <v>ca</v>
          </cell>
          <cell r="D408">
            <v>76300</v>
          </cell>
        </row>
        <row r="409">
          <cell r="B409" t="str">
            <v>M¸y b¬m 250/50</v>
          </cell>
          <cell r="C409" t="str">
            <v>ca</v>
          </cell>
          <cell r="D409">
            <v>76300</v>
          </cell>
        </row>
        <row r="410">
          <cell r="B410" t="str">
            <v>M¸y b¬m n­íc</v>
          </cell>
          <cell r="C410" t="str">
            <v>ca</v>
          </cell>
          <cell r="D410">
            <v>76300</v>
          </cell>
        </row>
        <row r="411">
          <cell r="B411" t="str">
            <v>M¸y b¬m n­íc 7KW50</v>
          </cell>
          <cell r="C411" t="str">
            <v>ca</v>
          </cell>
          <cell r="D411">
            <v>10280</v>
          </cell>
        </row>
        <row r="412">
          <cell r="B412" t="str">
            <v>M¸y b¬m O 48</v>
          </cell>
          <cell r="C412" t="str">
            <v>ca</v>
          </cell>
          <cell r="D412">
            <v>1830</v>
          </cell>
        </row>
        <row r="413">
          <cell r="B413" t="str">
            <v>M¸y bé ®µm</v>
          </cell>
          <cell r="C413" t="str">
            <v>ca</v>
          </cell>
          <cell r="D413">
            <v>5875</v>
          </cell>
        </row>
        <row r="414">
          <cell r="B414" t="str">
            <v>M¸y biÕn thÕ hµn 7,5KW</v>
          </cell>
          <cell r="C414" t="str">
            <v>ca</v>
          </cell>
          <cell r="D414">
            <v>9443</v>
          </cell>
        </row>
        <row r="415">
          <cell r="B415" t="str">
            <v>M¸y biÕn thÕ th¾p s¸ng</v>
          </cell>
          <cell r="C415" t="str">
            <v>ca</v>
          </cell>
          <cell r="D415">
            <v>9443</v>
          </cell>
        </row>
        <row r="416">
          <cell r="B416" t="str">
            <v>M¸y c­a ®¸ vµ mµi ®¸</v>
          </cell>
          <cell r="C416" t="str">
            <v>ca</v>
          </cell>
          <cell r="D416">
            <v>12200</v>
          </cell>
        </row>
        <row r="417">
          <cell r="B417" t="str">
            <v>M¸y c¾t</v>
          </cell>
          <cell r="C417" t="str">
            <v>ca</v>
          </cell>
          <cell r="D417">
            <v>1647</v>
          </cell>
        </row>
        <row r="418">
          <cell r="B418" t="str">
            <v>M¸y c¾t ba trôc</v>
          </cell>
          <cell r="C418" t="str">
            <v>ca</v>
          </cell>
          <cell r="D418">
            <v>328250</v>
          </cell>
        </row>
        <row r="419">
          <cell r="B419" t="str">
            <v>M¸y c¾t mÉu lín (30x30)cm</v>
          </cell>
          <cell r="C419" t="str">
            <v>ca</v>
          </cell>
          <cell r="D419">
            <v>10980</v>
          </cell>
        </row>
        <row r="420">
          <cell r="B420" t="str">
            <v>M¸y c¾t n­íc</v>
          </cell>
          <cell r="C420" t="str">
            <v>ca</v>
          </cell>
          <cell r="D420">
            <v>12200</v>
          </cell>
        </row>
        <row r="421">
          <cell r="B421" t="str">
            <v>M¸y c¾t nhá</v>
          </cell>
          <cell r="C421" t="str">
            <v>ca</v>
          </cell>
          <cell r="D421">
            <v>1647</v>
          </cell>
        </row>
        <row r="422">
          <cell r="B422" t="str">
            <v>M¸y c¾t øng biÕn</v>
          </cell>
          <cell r="C422" t="str">
            <v>ca</v>
          </cell>
          <cell r="D422">
            <v>109800</v>
          </cell>
        </row>
        <row r="423">
          <cell r="B423" t="str">
            <v>M¸y caragrang (lµm thÝ nghiÖm ch¶y)</v>
          </cell>
          <cell r="C423" t="str">
            <v>ca</v>
          </cell>
          <cell r="D423">
            <v>4117</v>
          </cell>
        </row>
        <row r="424">
          <cell r="B424" t="str">
            <v>M¸y ch­ng cÊt n­íc</v>
          </cell>
          <cell r="C424" t="str">
            <v>ca</v>
          </cell>
          <cell r="D424">
            <v>3978</v>
          </cell>
        </row>
        <row r="425">
          <cell r="B425" t="str">
            <v>M¸y Ðp litvinop</v>
          </cell>
          <cell r="C425" t="str">
            <v>ca</v>
          </cell>
          <cell r="D425">
            <v>16470</v>
          </cell>
        </row>
        <row r="426">
          <cell r="B426" t="str">
            <v>M¸y Ðp mÉu ®¸</v>
          </cell>
          <cell r="C426" t="str">
            <v>ca</v>
          </cell>
          <cell r="D426">
            <v>100650</v>
          </cell>
        </row>
        <row r="427">
          <cell r="B427" t="str">
            <v>M¸y Ên GA hoÆc t­¬ng tù</v>
          </cell>
          <cell r="C427" t="str">
            <v>ca</v>
          </cell>
          <cell r="D427">
            <v>243667</v>
          </cell>
        </row>
        <row r="428">
          <cell r="B428" t="str">
            <v>M¸y håi ©m</v>
          </cell>
          <cell r="C428" t="str">
            <v>ca</v>
          </cell>
          <cell r="D428">
            <v>32250</v>
          </cell>
        </row>
        <row r="429">
          <cell r="B429" t="str">
            <v>M¸y hót ch©n kh«ng</v>
          </cell>
          <cell r="C429" t="str">
            <v>ca</v>
          </cell>
          <cell r="D429">
            <v>7161</v>
          </cell>
        </row>
        <row r="430">
          <cell r="B430" t="str">
            <v>M¸y khoan</v>
          </cell>
          <cell r="C430" t="str">
            <v>ca</v>
          </cell>
          <cell r="D430">
            <v>33855</v>
          </cell>
        </row>
        <row r="431">
          <cell r="B431" t="str">
            <v>M¸y khoan F-60L hoÆc B-40L hoÆc</v>
          </cell>
          <cell r="C431" t="str">
            <v>ca</v>
          </cell>
          <cell r="D431">
            <v>790969</v>
          </cell>
        </row>
        <row r="432">
          <cell r="B432" t="str">
            <v>lo¹i t­¬ng tù</v>
          </cell>
        </row>
        <row r="433">
          <cell r="B433" t="str">
            <v>M¸y khoan mÉu ®¸</v>
          </cell>
          <cell r="C433" t="str">
            <v>ca</v>
          </cell>
          <cell r="D433">
            <v>33855</v>
          </cell>
        </row>
        <row r="434">
          <cell r="B434" t="str">
            <v>M¸y khoan Ykb - 25</v>
          </cell>
          <cell r="C434" t="str">
            <v>ca</v>
          </cell>
          <cell r="D434">
            <v>21500</v>
          </cell>
        </row>
        <row r="435">
          <cell r="B435" t="str">
            <v>M¸y khoan Ykb 50 m hoÆc lo¹i t­¬ng tù</v>
          </cell>
          <cell r="C435" t="str">
            <v>ca</v>
          </cell>
          <cell r="D435">
            <v>550000</v>
          </cell>
        </row>
        <row r="436">
          <cell r="B436" t="str">
            <v>M¸y kinh vÜ theo 020</v>
          </cell>
          <cell r="C436" t="str">
            <v>ca</v>
          </cell>
          <cell r="D436">
            <v>27467</v>
          </cell>
        </row>
        <row r="437">
          <cell r="B437" t="str">
            <v>M¸y l­u tèc BMM</v>
          </cell>
          <cell r="C437" t="str">
            <v>ca</v>
          </cell>
          <cell r="D437">
            <v>10080</v>
          </cell>
        </row>
        <row r="438">
          <cell r="B438" t="str">
            <v>M¸y l­u tèc s«ng</v>
          </cell>
          <cell r="C438" t="str">
            <v>ca</v>
          </cell>
          <cell r="D438">
            <v>25200</v>
          </cell>
        </row>
        <row r="439">
          <cell r="B439" t="str">
            <v>M¸y mµi ®¸</v>
          </cell>
          <cell r="C439" t="str">
            <v>ca</v>
          </cell>
          <cell r="D439">
            <v>12200</v>
          </cell>
        </row>
        <row r="440">
          <cell r="B440" t="str">
            <v>M¸y MF-2-100</v>
          </cell>
          <cell r="C440" t="str">
            <v>ca</v>
          </cell>
          <cell r="D440">
            <v>32250</v>
          </cell>
        </row>
        <row r="441">
          <cell r="B441" t="str">
            <v>M¸y nÐn</v>
          </cell>
          <cell r="C441" t="str">
            <v>ca</v>
          </cell>
          <cell r="D441">
            <v>10980</v>
          </cell>
        </row>
        <row r="442">
          <cell r="B442" t="str">
            <v>M¸y nÐn mét trôc</v>
          </cell>
          <cell r="C442" t="str">
            <v>ca</v>
          </cell>
          <cell r="D442">
            <v>10980</v>
          </cell>
        </row>
        <row r="443">
          <cell r="B443" t="str">
            <v>M¸y nÐn khÝ 600m3/h</v>
          </cell>
          <cell r="C443" t="str">
            <v>ca</v>
          </cell>
          <cell r="D443">
            <v>131387</v>
          </cell>
        </row>
        <row r="444">
          <cell r="B444" t="str">
            <v>M¸y nÐn khÝ Dk9</v>
          </cell>
          <cell r="C444" t="str">
            <v>ca</v>
          </cell>
          <cell r="D444">
            <v>131387</v>
          </cell>
        </row>
        <row r="445">
          <cell r="B445" t="str">
            <v>M¸y nÐn khÝ B10</v>
          </cell>
          <cell r="C445" t="str">
            <v>ca</v>
          </cell>
          <cell r="D445">
            <v>383236</v>
          </cell>
        </row>
        <row r="446">
          <cell r="B446" t="str">
            <v>M¸y so mµu ngän löa</v>
          </cell>
          <cell r="C446" t="str">
            <v>ca</v>
          </cell>
          <cell r="D446">
            <v>25620</v>
          </cell>
        </row>
        <row r="447">
          <cell r="B447" t="str">
            <v>M¸y so mµu quang ®iÖn</v>
          </cell>
          <cell r="C447" t="str">
            <v>ca</v>
          </cell>
          <cell r="D447">
            <v>57160</v>
          </cell>
        </row>
        <row r="448">
          <cell r="B448" t="str">
            <v>M¸y thÊm</v>
          </cell>
          <cell r="C448" t="str">
            <v>ca</v>
          </cell>
          <cell r="D448">
            <v>20000</v>
          </cell>
        </row>
        <row r="449">
          <cell r="B449" t="str">
            <v>M¸y theo 010A</v>
          </cell>
          <cell r="C449" t="str">
            <v>ca</v>
          </cell>
          <cell r="D449">
            <v>41200</v>
          </cell>
        </row>
        <row r="450">
          <cell r="B450" t="str">
            <v>M¸y thñy b×nh NI 030</v>
          </cell>
          <cell r="C450" t="str">
            <v>ca</v>
          </cell>
          <cell r="D450">
            <v>18883</v>
          </cell>
        </row>
        <row r="451">
          <cell r="B451" t="str">
            <v>M¸y thñy chuÈn NI 030</v>
          </cell>
          <cell r="C451" t="str">
            <v>ca</v>
          </cell>
          <cell r="D451">
            <v>18883</v>
          </cell>
        </row>
        <row r="452">
          <cell r="B452" t="str">
            <v>M¸y trén ®Êt</v>
          </cell>
          <cell r="C452" t="str">
            <v>ca</v>
          </cell>
          <cell r="D452">
            <v>5490</v>
          </cell>
        </row>
        <row r="453">
          <cell r="B453" t="str">
            <v>M¸y UI - 18</v>
          </cell>
          <cell r="C453" t="str">
            <v>ca</v>
          </cell>
          <cell r="D453">
            <v>32500</v>
          </cell>
        </row>
        <row r="454">
          <cell r="B454" t="str">
            <v>M¸y vµ mia bala</v>
          </cell>
          <cell r="C454" t="str">
            <v>ca</v>
          </cell>
          <cell r="D454">
            <v>2006</v>
          </cell>
        </row>
        <row r="455">
          <cell r="B455" t="str">
            <v>M¸y x¸c ®Þnh hÖ sè thÊm</v>
          </cell>
          <cell r="C455" t="str">
            <v>ca</v>
          </cell>
          <cell r="D455">
            <v>43920</v>
          </cell>
        </row>
        <row r="456">
          <cell r="B456" t="str">
            <v>M¸y x¸c ®Þnh m«®un</v>
          </cell>
          <cell r="C456" t="str">
            <v>ca</v>
          </cell>
          <cell r="D456">
            <v>18300</v>
          </cell>
        </row>
        <row r="457">
          <cell r="B457" t="str">
            <v>M¸y xuyªn ®éng RA - 50 hoÆc t­¬ng tù</v>
          </cell>
          <cell r="C457" t="str">
            <v>ca</v>
          </cell>
          <cell r="D457">
            <v>43000</v>
          </cell>
        </row>
        <row r="458">
          <cell r="B458" t="str">
            <v>M¸y xuyªn tÜnh Gouda hoÆc t­¬ng tù</v>
          </cell>
          <cell r="C458" t="str">
            <v>ca</v>
          </cell>
          <cell r="D458">
            <v>376250</v>
          </cell>
        </row>
        <row r="459">
          <cell r="B459" t="str">
            <v>NI 004</v>
          </cell>
          <cell r="C459" t="str">
            <v>ca</v>
          </cell>
          <cell r="D459">
            <v>50000</v>
          </cell>
        </row>
        <row r="460">
          <cell r="B460" t="str">
            <v>NI 030</v>
          </cell>
          <cell r="C460" t="str">
            <v>ca</v>
          </cell>
          <cell r="D460">
            <v>18883</v>
          </cell>
        </row>
        <row r="461">
          <cell r="B461" t="str">
            <v>Qu¹t giã CB-5M</v>
          </cell>
          <cell r="C461" t="str">
            <v>ca</v>
          </cell>
          <cell r="D461">
            <v>10286</v>
          </cell>
        </row>
        <row r="462">
          <cell r="B462" t="str">
            <v>Tæ hîp m¸y khoan vµ b¬m</v>
          </cell>
          <cell r="C462" t="str">
            <v>ca</v>
          </cell>
          <cell r="D462">
            <v>477251</v>
          </cell>
        </row>
        <row r="463">
          <cell r="B463" t="str">
            <v>Têi th¶ m¸y</v>
          </cell>
          <cell r="C463" t="str">
            <v>ca</v>
          </cell>
          <cell r="D463">
            <v>17588</v>
          </cell>
        </row>
        <row r="464">
          <cell r="B464" t="str">
            <v>Têi th¶ neo 5 tÊn</v>
          </cell>
          <cell r="C464" t="str">
            <v>ca</v>
          </cell>
          <cell r="D464">
            <v>34203</v>
          </cell>
        </row>
        <row r="465">
          <cell r="B465" t="str">
            <v>Theo 010</v>
          </cell>
          <cell r="C465" t="str">
            <v>ca</v>
          </cell>
          <cell r="D465">
            <v>41200</v>
          </cell>
        </row>
        <row r="466">
          <cell r="B466" t="str">
            <v>Theo 020</v>
          </cell>
          <cell r="C466" t="str">
            <v>ca</v>
          </cell>
          <cell r="D466">
            <v>27467</v>
          </cell>
        </row>
        <row r="467">
          <cell r="B467" t="str">
            <v>Thïng trôc 0,5m3</v>
          </cell>
          <cell r="C467" t="str">
            <v>ca</v>
          </cell>
          <cell r="D467">
            <v>500</v>
          </cell>
        </row>
        <row r="468">
          <cell r="B468" t="str">
            <v>ThuyÒn 5 tÊn</v>
          </cell>
          <cell r="C468" t="str">
            <v>ca</v>
          </cell>
          <cell r="D468">
            <v>48484</v>
          </cell>
        </row>
        <row r="469">
          <cell r="B469" t="str">
            <v>ThuyÒn gç 5 tÊn</v>
          </cell>
          <cell r="C469" t="str">
            <v>ca</v>
          </cell>
          <cell r="D469">
            <v>48484</v>
          </cell>
        </row>
        <row r="470">
          <cell r="B470" t="str">
            <v>Tñ hót ®éc</v>
          </cell>
          <cell r="C470" t="str">
            <v>ca</v>
          </cell>
          <cell r="D470">
            <v>7320</v>
          </cell>
        </row>
        <row r="471">
          <cell r="B471" t="str">
            <v>Tñ sÊy</v>
          </cell>
          <cell r="C471" t="str">
            <v>ca</v>
          </cell>
          <cell r="D471">
            <v>9150</v>
          </cell>
        </row>
        <row r="472">
          <cell r="B472" t="str">
            <v>Tñ sÊy 2KW</v>
          </cell>
          <cell r="C472" t="str">
            <v>ca</v>
          </cell>
          <cell r="D472">
            <v>9150</v>
          </cell>
        </row>
        <row r="473">
          <cell r="B473" t="str">
            <v>TRIOSX - 12</v>
          </cell>
          <cell r="C473" t="str">
            <v>ca</v>
          </cell>
          <cell r="D473">
            <v>258000</v>
          </cell>
        </row>
        <row r="474">
          <cell r="B474" t="str">
            <v>Xuång m¸y 30cv</v>
          </cell>
          <cell r="C474" t="str">
            <v>ca</v>
          </cell>
          <cell r="D474">
            <v>38144</v>
          </cell>
        </row>
        <row r="475">
          <cell r="B475" t="str">
            <v>M¸y CBR (Anh hoÆc Ph¸p)</v>
          </cell>
          <cell r="C475" t="str">
            <v>ca</v>
          </cell>
          <cell r="D475">
            <v>91375</v>
          </cell>
        </row>
        <row r="476">
          <cell r="B476" t="str">
            <v>M¸y ph¸t ®iÖn 2,5-3,0KW</v>
          </cell>
          <cell r="C476" t="str">
            <v>ca</v>
          </cell>
          <cell r="D476">
            <v>8226</v>
          </cell>
        </row>
        <row r="477">
          <cell r="B477" t="str">
            <v>C©n kü thuËt</v>
          </cell>
          <cell r="C477" t="str">
            <v>ca</v>
          </cell>
          <cell r="D477">
            <v>5125</v>
          </cell>
        </row>
        <row r="478">
          <cell r="B478" t="str">
            <v>KÝch thñy lùc 50 tÊn</v>
          </cell>
          <cell r="C478" t="str">
            <v>ca</v>
          </cell>
          <cell r="D478">
            <v>30546</v>
          </cell>
        </row>
        <row r="479">
          <cell r="B479" t="str">
            <v>M¸y ®Þa chÊn TRIOSX - 24</v>
          </cell>
          <cell r="C479" t="str">
            <v>ca</v>
          </cell>
          <cell r="D479">
            <v>301000</v>
          </cell>
        </row>
        <row r="480">
          <cell r="B480" t="str">
            <v>¤t« vËn chuyÓn (néi tuyÕn)</v>
          </cell>
          <cell r="C480" t="str">
            <v>ca</v>
          </cell>
          <cell r="D480">
            <v>161496</v>
          </cell>
        </row>
        <row r="481">
          <cell r="B481" t="str">
            <v>¤t« t¶i tiªu chuÈn cã chÊt t¶i</v>
          </cell>
          <cell r="C481" t="str">
            <v>ca</v>
          </cell>
          <cell r="D481">
            <v>375750</v>
          </cell>
        </row>
        <row r="482">
          <cell r="B482" t="str">
            <v>Theo 02N</v>
          </cell>
          <cell r="C482" t="str">
            <v>ca</v>
          </cell>
          <cell r="D482">
            <v>27467</v>
          </cell>
        </row>
        <row r="483">
          <cell r="B483" t="str">
            <v>ThuyÒn 7 tÊn</v>
          </cell>
          <cell r="C483" t="str">
            <v>ca</v>
          </cell>
          <cell r="D483">
            <v>66019</v>
          </cell>
        </row>
        <row r="484">
          <cell r="B484" t="str">
            <v>WILD-T3</v>
          </cell>
          <cell r="C484" t="str">
            <v>ca</v>
          </cell>
          <cell r="D484">
            <v>41200</v>
          </cell>
        </row>
        <row r="485">
          <cell r="B485" t="str">
            <v>¤t« &lt;=12T</v>
          </cell>
          <cell r="C485" t="str">
            <v>ca</v>
          </cell>
          <cell r="D485">
            <v>363043</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c"/>
      <sheetName val="tra-vat-lieu"/>
      <sheetName val="PTDG(gia tri cu)"/>
      <sheetName val="PTDG (phan dieu chinh)"/>
      <sheetName val="dtct_GD1 (tong hop)"/>
      <sheetName val="dtct_GD1 (phan dieu chinh tang)"/>
      <sheetName val="dtct_GD1 (phan dieu chinh giam"/>
      <sheetName val="GTXL(P dieu chinh tang)"/>
      <sheetName val="GTXL(P dieu chinh giam)"/>
      <sheetName val="THGD1(P dieu chinh)"/>
      <sheetName val="THGD1(P dieu chinh) (2)"/>
      <sheetName val="kstk"/>
      <sheetName val="Sheet2"/>
      <sheetName val="Sheet1"/>
      <sheetName val="dtct_GD1"/>
      <sheetName val="GTXL. "/>
      <sheetName val="THGD1"/>
      <sheetName val="Tra_bang"/>
      <sheetName val="CPkhaithacdat"/>
      <sheetName val="DGKSKTTC"/>
      <sheetName val="DgiaksatDHC4,"/>
      <sheetName val="dongia"/>
      <sheetName val="dgGPMB"/>
      <sheetName val="KSGPMB"/>
      <sheetName val="DGKSKTTC (2)"/>
      <sheetName val="kstk (2)"/>
      <sheetName val="dongia (2)"/>
      <sheetName val="giaithich"/>
      <sheetName val="XL4Poppy"/>
      <sheetName val="ptd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RON"/>
      <sheetName val="CHOP"/>
      <sheetName val="CVC"/>
      <sheetName val="tra-vat-lieu"/>
      <sheetName val="ptdg"/>
      <sheetName val="DTCT-tong 10-4"/>
      <sheetName val="DTCT-tong"/>
      <sheetName val="TH cong"/>
      <sheetName val="DTCT"/>
      <sheetName val="TH cong-tong"/>
      <sheetName val="THCCH"/>
      <sheetName val="CTCCH"/>
      <sheetName val="XL4Poppy"/>
      <sheetName val="Congty"/>
      <sheetName val="VPPN"/>
      <sheetName val="XN74"/>
      <sheetName val="XN54"/>
      <sheetName val="XN33"/>
      <sheetName val="NK96"/>
      <sheetName val="XL4Test5"/>
      <sheetName val="VL,NC"/>
      <sheetName val="TTDZ22"/>
    </sheetNames>
    <sheetDataSet>
      <sheetData sheetId="0"/>
      <sheetData sheetId="1"/>
      <sheetData sheetId="2"/>
      <sheetData sheetId="3"/>
      <sheetData sheetId="4" refreshError="1">
        <row r="68">
          <cell r="B68">
            <v>1</v>
          </cell>
          <cell r="C68">
            <v>1242</v>
          </cell>
          <cell r="D68" t="str">
            <v>HG.6310</v>
          </cell>
          <cell r="F68" t="str">
            <v>BT èng cèng M200</v>
          </cell>
          <cell r="G68" t="str">
            <v>m3</v>
          </cell>
          <cell r="I68" t="str">
            <v/>
          </cell>
          <cell r="K68">
            <v>461221.42658845999</v>
          </cell>
          <cell r="L68">
            <v>32728.640000000003</v>
          </cell>
          <cell r="M68">
            <v>10060.424000000001</v>
          </cell>
        </row>
        <row r="69">
          <cell r="B69" t="str">
            <v/>
          </cell>
          <cell r="C69" t="str">
            <v/>
          </cell>
          <cell r="F69" t="str">
            <v>a. VËt liÖu</v>
          </cell>
          <cell r="J69">
            <v>461221.42658845999</v>
          </cell>
        </row>
        <row r="70">
          <cell r="B70" t="str">
            <v/>
          </cell>
          <cell r="C70" t="str">
            <v>m3</v>
          </cell>
          <cell r="E70" t="str">
            <v>vu</v>
          </cell>
          <cell r="F70" t="str">
            <v>V÷a BT M200 ®¸ 1x2 ®é sôt 2-4</v>
          </cell>
          <cell r="G70" t="str">
            <v>m3</v>
          </cell>
          <cell r="H70">
            <v>1.0149999999999999</v>
          </cell>
          <cell r="I70">
            <v>452144.62327619048</v>
          </cell>
          <cell r="J70">
            <v>458926.7926253333</v>
          </cell>
          <cell r="K70">
            <v>458926.7926253333</v>
          </cell>
        </row>
        <row r="71">
          <cell r="B71" t="str">
            <v/>
          </cell>
          <cell r="C71" t="str">
            <v/>
          </cell>
          <cell r="E71" t="str">
            <v>#</v>
          </cell>
          <cell r="F71" t="str">
            <v>VËt liÖu kh¸c</v>
          </cell>
          <cell r="G71" t="str">
            <v>%</v>
          </cell>
          <cell r="H71">
            <v>0.5</v>
          </cell>
          <cell r="I71">
            <v>458926.7926253333</v>
          </cell>
          <cell r="J71">
            <v>2294.6339631266665</v>
          </cell>
          <cell r="K71">
            <v>2294.6339631266665</v>
          </cell>
        </row>
        <row r="72">
          <cell r="B72" t="str">
            <v/>
          </cell>
          <cell r="C72" t="str">
            <v/>
          </cell>
          <cell r="F72" t="str">
            <v>b. Nh©n c«ng</v>
          </cell>
          <cell r="J72">
            <v>32728.640000000003</v>
          </cell>
        </row>
        <row r="73">
          <cell r="B73" t="str">
            <v/>
          </cell>
          <cell r="C73" t="str">
            <v/>
          </cell>
          <cell r="E73" t="str">
            <v>3,5c</v>
          </cell>
          <cell r="F73" t="str">
            <v>Nh©n c«ng bËc 3,5/7</v>
          </cell>
          <cell r="G73" t="str">
            <v xml:space="preserve">C«ng </v>
          </cell>
          <cell r="H73">
            <v>2.2400000000000002</v>
          </cell>
          <cell r="I73">
            <v>14611</v>
          </cell>
          <cell r="J73">
            <v>32728.640000000003</v>
          </cell>
          <cell r="L73">
            <v>32728.640000000003</v>
          </cell>
        </row>
        <row r="74">
          <cell r="B74" t="str">
            <v/>
          </cell>
          <cell r="C74" t="str">
            <v/>
          </cell>
          <cell r="F74" t="str">
            <v>c. M¸y thi c«ng</v>
          </cell>
          <cell r="J74">
            <v>10060.424000000001</v>
          </cell>
        </row>
        <row r="75">
          <cell r="B75" t="str">
            <v/>
          </cell>
          <cell r="C75" t="str">
            <v/>
          </cell>
          <cell r="E75" t="str">
            <v>250l</v>
          </cell>
          <cell r="F75" t="str">
            <v>M¸y trén 250l</v>
          </cell>
          <cell r="G75" t="str">
            <v>Ca</v>
          </cell>
          <cell r="H75">
            <v>9.5000000000000001E-2</v>
          </cell>
          <cell r="I75">
            <v>96272</v>
          </cell>
          <cell r="J75">
            <v>9145.84</v>
          </cell>
          <cell r="M75">
            <v>9145.84</v>
          </cell>
        </row>
        <row r="76">
          <cell r="B76" t="str">
            <v/>
          </cell>
          <cell r="C76" t="str">
            <v/>
          </cell>
          <cell r="E76" t="str">
            <v>m#</v>
          </cell>
          <cell r="F76" t="str">
            <v>M¸y kh¸c</v>
          </cell>
          <cell r="G76" t="str">
            <v>%</v>
          </cell>
          <cell r="H76">
            <v>10</v>
          </cell>
          <cell r="I76">
            <v>9145.84</v>
          </cell>
          <cell r="J76">
            <v>914.58399999999995</v>
          </cell>
          <cell r="M76">
            <v>914.58399999999995</v>
          </cell>
        </row>
        <row r="77">
          <cell r="B77">
            <v>2</v>
          </cell>
          <cell r="C77">
            <v>1242</v>
          </cell>
          <cell r="D77" t="str">
            <v>KQ.6110</v>
          </cell>
          <cell r="F77" t="str">
            <v>VK thÐp ®æ BT èng cèng</v>
          </cell>
          <cell r="G77" t="str">
            <v>100m2</v>
          </cell>
          <cell r="I77" t="str">
            <v/>
          </cell>
          <cell r="K77">
            <v>184424.95258000001</v>
          </cell>
          <cell r="L77">
            <v>487325.43999999994</v>
          </cell>
          <cell r="M77">
            <v>61367.702999999994</v>
          </cell>
        </row>
        <row r="78">
          <cell r="B78" t="str">
            <v/>
          </cell>
          <cell r="C78" t="str">
            <v/>
          </cell>
          <cell r="F78" t="str">
            <v>a. VËt liÖu</v>
          </cell>
          <cell r="J78">
            <v>184424.95258000001</v>
          </cell>
        </row>
        <row r="79">
          <cell r="B79" t="str">
            <v/>
          </cell>
          <cell r="C79" t="str">
            <v/>
          </cell>
          <cell r="E79" t="str">
            <v>t</v>
          </cell>
          <cell r="F79" t="str">
            <v>ThÐp b¶n</v>
          </cell>
          <cell r="G79" t="str">
            <v>kg</v>
          </cell>
          <cell r="H79">
            <v>17.27</v>
          </cell>
          <cell r="I79">
            <v>4612.3043809523806</v>
          </cell>
          <cell r="J79">
            <v>79654.496659047611</v>
          </cell>
          <cell r="K79">
            <v>79654.496659047611</v>
          </cell>
        </row>
        <row r="80">
          <cell r="B80" t="str">
            <v/>
          </cell>
          <cell r="C80" t="str">
            <v/>
          </cell>
          <cell r="E80" t="str">
            <v>th</v>
          </cell>
          <cell r="F80" t="str">
            <v>ThÐp h×nh</v>
          </cell>
          <cell r="G80" t="str">
            <v>kg</v>
          </cell>
          <cell r="H80">
            <v>16.28</v>
          </cell>
          <cell r="I80">
            <v>4612.3043809523806</v>
          </cell>
          <cell r="J80">
            <v>75088.315321904767</v>
          </cell>
          <cell r="K80">
            <v>75088.315321904767</v>
          </cell>
        </row>
        <row r="81">
          <cell r="B81" t="str">
            <v/>
          </cell>
          <cell r="C81" t="str">
            <v/>
          </cell>
          <cell r="E81" t="str">
            <v>q</v>
          </cell>
          <cell r="F81" t="str">
            <v>Que hµn</v>
          </cell>
          <cell r="G81" t="str">
            <v>kg</v>
          </cell>
          <cell r="H81">
            <v>1.9</v>
          </cell>
          <cell r="I81">
            <v>11000</v>
          </cell>
          <cell r="J81">
            <v>20900</v>
          </cell>
          <cell r="K81">
            <v>20900</v>
          </cell>
        </row>
        <row r="82">
          <cell r="B82" t="str">
            <v/>
          </cell>
          <cell r="C82" t="str">
            <v/>
          </cell>
          <cell r="E82" t="str">
            <v>#</v>
          </cell>
          <cell r="F82" t="str">
            <v>VËt liÖu kh¸c</v>
          </cell>
          <cell r="G82" t="str">
            <v>%</v>
          </cell>
          <cell r="H82">
            <v>5</v>
          </cell>
          <cell r="I82">
            <v>175642.81198095239</v>
          </cell>
          <cell r="J82">
            <v>8782.1405990476196</v>
          </cell>
          <cell r="K82">
            <v>8782.1405990476196</v>
          </cell>
        </row>
        <row r="83">
          <cell r="B83" t="str">
            <v/>
          </cell>
          <cell r="C83" t="str">
            <v/>
          </cell>
          <cell r="F83" t="str">
            <v>b. Nh©n c«ng</v>
          </cell>
          <cell r="J83">
            <v>487325.43999999994</v>
          </cell>
        </row>
        <row r="84">
          <cell r="B84" t="str">
            <v/>
          </cell>
          <cell r="C84" t="str">
            <v/>
          </cell>
          <cell r="E84" t="str">
            <v>4c</v>
          </cell>
          <cell r="F84" t="str">
            <v>Nh©n c«ng bËc 4,0/7</v>
          </cell>
          <cell r="G84" t="str">
            <v xml:space="preserve">C«ng </v>
          </cell>
          <cell r="H84">
            <v>31.759999999999998</v>
          </cell>
          <cell r="I84">
            <v>15344</v>
          </cell>
          <cell r="J84">
            <v>487325.43999999994</v>
          </cell>
          <cell r="L84">
            <v>487325.43999999994</v>
          </cell>
        </row>
        <row r="85">
          <cell r="B85" t="str">
            <v/>
          </cell>
          <cell r="C85" t="str">
            <v/>
          </cell>
          <cell r="F85" t="str">
            <v>c. M¸y thi c«ng</v>
          </cell>
          <cell r="J85">
            <v>61367.702999999994</v>
          </cell>
        </row>
        <row r="86">
          <cell r="B86" t="str">
            <v/>
          </cell>
          <cell r="C86" t="str">
            <v/>
          </cell>
          <cell r="E86" t="str">
            <v>h23</v>
          </cell>
          <cell r="F86" t="str">
            <v>M¸y hµn 23KW</v>
          </cell>
          <cell r="G86" t="str">
            <v>Ca</v>
          </cell>
          <cell r="H86">
            <v>0.69</v>
          </cell>
          <cell r="I86">
            <v>77338</v>
          </cell>
          <cell r="J86">
            <v>53363.219999999994</v>
          </cell>
          <cell r="M86">
            <v>53363.219999999994</v>
          </cell>
        </row>
        <row r="87">
          <cell r="B87" t="str">
            <v/>
          </cell>
          <cell r="C87" t="str">
            <v/>
          </cell>
          <cell r="E87" t="str">
            <v>m#</v>
          </cell>
          <cell r="F87" t="str">
            <v>M¸y kh¸c</v>
          </cell>
          <cell r="G87" t="str">
            <v>%</v>
          </cell>
          <cell r="H87">
            <v>15</v>
          </cell>
          <cell r="I87">
            <v>53363.219999999994</v>
          </cell>
          <cell r="J87">
            <v>8004.4829999999993</v>
          </cell>
          <cell r="M87">
            <v>8004.4829999999993</v>
          </cell>
        </row>
        <row r="88">
          <cell r="B88">
            <v>3</v>
          </cell>
          <cell r="C88">
            <v>1242</v>
          </cell>
          <cell r="D88" t="str">
            <v>IB.3611</v>
          </cell>
          <cell r="F88" t="str">
            <v>Cèt thÐp èng cèng d=6mm</v>
          </cell>
          <cell r="G88" t="str">
            <v>TÊn</v>
          </cell>
          <cell r="I88" t="str">
            <v/>
          </cell>
          <cell r="K88">
            <v>4872452.1885714279</v>
          </cell>
          <cell r="L88">
            <v>364880.32</v>
          </cell>
          <cell r="M88">
            <v>15915.6</v>
          </cell>
        </row>
        <row r="89">
          <cell r="B89" t="str">
            <v/>
          </cell>
          <cell r="C89" t="str">
            <v/>
          </cell>
          <cell r="F89" t="str">
            <v>a. VËt liÖu</v>
          </cell>
          <cell r="J89">
            <v>4872452.1885714279</v>
          </cell>
        </row>
        <row r="90">
          <cell r="B90" t="str">
            <v/>
          </cell>
          <cell r="C90" t="str">
            <v/>
          </cell>
          <cell r="E90" t="str">
            <v>d6</v>
          </cell>
          <cell r="F90" t="str">
            <v>ThÐp trßn d=6mm</v>
          </cell>
          <cell r="G90" t="str">
            <v>kg</v>
          </cell>
          <cell r="H90">
            <v>1005</v>
          </cell>
          <cell r="I90">
            <v>4707.542476190476</v>
          </cell>
          <cell r="J90">
            <v>4731080.1885714279</v>
          </cell>
          <cell r="K90">
            <v>4731080.1885714279</v>
          </cell>
        </row>
        <row r="91">
          <cell r="B91" t="str">
            <v/>
          </cell>
          <cell r="C91" t="str">
            <v/>
          </cell>
          <cell r="E91" t="str">
            <v>d</v>
          </cell>
          <cell r="F91" t="str">
            <v xml:space="preserve">D©y thÐp </v>
          </cell>
          <cell r="G91" t="str">
            <v>kg</v>
          </cell>
          <cell r="H91">
            <v>21.42</v>
          </cell>
          <cell r="I91">
            <v>6600</v>
          </cell>
          <cell r="J91">
            <v>141372</v>
          </cell>
          <cell r="K91">
            <v>141372</v>
          </cell>
        </row>
        <row r="92">
          <cell r="B92" t="str">
            <v/>
          </cell>
          <cell r="C92" t="str">
            <v/>
          </cell>
          <cell r="F92" t="str">
            <v>b. Nh©n c«ng</v>
          </cell>
          <cell r="J92">
            <v>364880.32</v>
          </cell>
        </row>
        <row r="93">
          <cell r="B93" t="str">
            <v/>
          </cell>
          <cell r="C93" t="str">
            <v/>
          </cell>
          <cell r="E93" t="str">
            <v>4c</v>
          </cell>
          <cell r="F93" t="str">
            <v>Nh©n c«ng bËc 4,0/7</v>
          </cell>
          <cell r="G93" t="str">
            <v xml:space="preserve">C«ng </v>
          </cell>
          <cell r="H93">
            <v>23.78</v>
          </cell>
          <cell r="I93">
            <v>15344</v>
          </cell>
          <cell r="J93">
            <v>364880.32</v>
          </cell>
          <cell r="L93">
            <v>364880.32</v>
          </cell>
        </row>
        <row r="94">
          <cell r="B94" t="str">
            <v/>
          </cell>
          <cell r="C94" t="str">
            <v/>
          </cell>
          <cell r="F94" t="str">
            <v>c. M¸y thi c«ng</v>
          </cell>
          <cell r="J94">
            <v>15915.6</v>
          </cell>
        </row>
        <row r="95">
          <cell r="B95" t="str">
            <v/>
          </cell>
          <cell r="C95" t="str">
            <v/>
          </cell>
          <cell r="E95" t="str">
            <v>cu</v>
          </cell>
          <cell r="F95" t="str">
            <v>M¸y c¾t uèn cèt thÐp</v>
          </cell>
          <cell r="G95" t="str">
            <v>Ca</v>
          </cell>
          <cell r="H95">
            <v>0.4</v>
          </cell>
          <cell r="I95">
            <v>39789</v>
          </cell>
          <cell r="J95">
            <v>15915.6</v>
          </cell>
          <cell r="M95">
            <v>15915.6</v>
          </cell>
        </row>
        <row r="96">
          <cell r="B96">
            <v>4</v>
          </cell>
          <cell r="C96">
            <v>1242</v>
          </cell>
          <cell r="D96" t="str">
            <v>IB.3611</v>
          </cell>
          <cell r="F96" t="str">
            <v>Cèt thÐp èng cèng d=10mm</v>
          </cell>
          <cell r="G96" t="str">
            <v>TÊn</v>
          </cell>
          <cell r="I96" t="str">
            <v/>
          </cell>
          <cell r="K96">
            <v>4585309.3314285716</v>
          </cell>
          <cell r="L96">
            <v>364880.32</v>
          </cell>
          <cell r="M96">
            <v>15915.6</v>
          </cell>
        </row>
        <row r="97">
          <cell r="B97" t="str">
            <v/>
          </cell>
          <cell r="C97" t="str">
            <v/>
          </cell>
          <cell r="F97" t="str">
            <v>a. VËt liÖu</v>
          </cell>
          <cell r="J97">
            <v>4585309.3314285716</v>
          </cell>
        </row>
        <row r="98">
          <cell r="B98" t="str">
            <v/>
          </cell>
          <cell r="C98" t="str">
            <v/>
          </cell>
          <cell r="E98" t="str">
            <v>d10</v>
          </cell>
          <cell r="F98" t="str">
            <v>ThÐp trßn d=10mm</v>
          </cell>
          <cell r="G98" t="str">
            <v>kg</v>
          </cell>
          <cell r="H98">
            <v>1005</v>
          </cell>
          <cell r="I98">
            <v>4421.8281904761907</v>
          </cell>
          <cell r="J98">
            <v>4443937.3314285716</v>
          </cell>
          <cell r="K98">
            <v>4443937.3314285716</v>
          </cell>
        </row>
        <row r="99">
          <cell r="B99" t="str">
            <v/>
          </cell>
          <cell r="C99" t="str">
            <v/>
          </cell>
          <cell r="E99" t="str">
            <v>d</v>
          </cell>
          <cell r="F99" t="str">
            <v xml:space="preserve">D©y thÐp </v>
          </cell>
          <cell r="G99" t="str">
            <v>kg</v>
          </cell>
          <cell r="H99">
            <v>21.42</v>
          </cell>
          <cell r="I99">
            <v>6600</v>
          </cell>
          <cell r="J99">
            <v>141372</v>
          </cell>
          <cell r="K99">
            <v>141372</v>
          </cell>
        </row>
        <row r="100">
          <cell r="B100" t="str">
            <v/>
          </cell>
          <cell r="C100" t="str">
            <v/>
          </cell>
          <cell r="F100" t="str">
            <v>b. Nh©n c«ng</v>
          </cell>
          <cell r="J100">
            <v>364880.32</v>
          </cell>
        </row>
        <row r="101">
          <cell r="B101" t="str">
            <v/>
          </cell>
          <cell r="C101" t="str">
            <v/>
          </cell>
          <cell r="E101" t="str">
            <v>4c</v>
          </cell>
          <cell r="F101" t="str">
            <v>Nh©n c«ng bËc 4,0/7</v>
          </cell>
          <cell r="G101" t="str">
            <v xml:space="preserve">C«ng </v>
          </cell>
          <cell r="H101">
            <v>23.78</v>
          </cell>
          <cell r="I101">
            <v>15344</v>
          </cell>
          <cell r="J101">
            <v>364880.32</v>
          </cell>
          <cell r="L101">
            <v>364880.32</v>
          </cell>
        </row>
        <row r="102">
          <cell r="B102" t="str">
            <v/>
          </cell>
          <cell r="C102" t="str">
            <v/>
          </cell>
          <cell r="F102" t="str">
            <v>c. M¸y thi c«ng</v>
          </cell>
          <cell r="J102">
            <v>15915.6</v>
          </cell>
        </row>
        <row r="103">
          <cell r="B103" t="str">
            <v/>
          </cell>
          <cell r="C103" t="str">
            <v/>
          </cell>
          <cell r="E103" t="str">
            <v>cu</v>
          </cell>
          <cell r="F103" t="str">
            <v>M¸y c¾t uèn cèt thÐp</v>
          </cell>
          <cell r="G103" t="str">
            <v>Ca</v>
          </cell>
          <cell r="H103">
            <v>0.4</v>
          </cell>
          <cell r="I103">
            <v>39789</v>
          </cell>
          <cell r="J103">
            <v>15915.6</v>
          </cell>
          <cell r="M103">
            <v>15915.6</v>
          </cell>
        </row>
        <row r="104">
          <cell r="B104">
            <v>5</v>
          </cell>
          <cell r="C104">
            <v>1242</v>
          </cell>
          <cell r="D104" t="str">
            <v>IB.3621</v>
          </cell>
          <cell r="F104" t="str">
            <v>Cèt thÐp èng cèng d=12mm</v>
          </cell>
          <cell r="G104" t="str">
            <v>TÊn</v>
          </cell>
          <cell r="I104" t="str">
            <v/>
          </cell>
          <cell r="K104">
            <v>4660441.3257142855</v>
          </cell>
          <cell r="L104">
            <v>209752.48</v>
          </cell>
          <cell r="M104">
            <v>189759.16200000001</v>
          </cell>
        </row>
        <row r="105">
          <cell r="B105" t="str">
            <v/>
          </cell>
          <cell r="C105" t="str">
            <v/>
          </cell>
          <cell r="F105" t="str">
            <v>a. VËt liÖu</v>
          </cell>
          <cell r="J105">
            <v>4660441.3257142855</v>
          </cell>
        </row>
        <row r="106">
          <cell r="B106" t="str">
            <v/>
          </cell>
          <cell r="C106" t="str">
            <v/>
          </cell>
          <cell r="E106" t="str">
            <v>d12</v>
          </cell>
          <cell r="F106" t="str">
            <v>ThÐp trßn d=12mm</v>
          </cell>
          <cell r="G106" t="str">
            <v>kg</v>
          </cell>
          <cell r="H106">
            <v>1020</v>
          </cell>
          <cell r="I106">
            <v>4374.209142857143</v>
          </cell>
          <cell r="J106">
            <v>4461693.3257142855</v>
          </cell>
          <cell r="K106">
            <v>4461693.3257142855</v>
          </cell>
        </row>
        <row r="107">
          <cell r="B107" t="str">
            <v/>
          </cell>
          <cell r="C107" t="str">
            <v/>
          </cell>
          <cell r="E107" t="str">
            <v>d</v>
          </cell>
          <cell r="F107" t="str">
            <v xml:space="preserve">D©y thÐp </v>
          </cell>
          <cell r="G107" t="str">
            <v>kg</v>
          </cell>
          <cell r="H107">
            <v>14.28</v>
          </cell>
          <cell r="I107">
            <v>6600</v>
          </cell>
          <cell r="J107">
            <v>94248</v>
          </cell>
          <cell r="K107">
            <v>94248</v>
          </cell>
        </row>
        <row r="108">
          <cell r="B108" t="str">
            <v/>
          </cell>
          <cell r="C108" t="str">
            <v/>
          </cell>
          <cell r="E108" t="str">
            <v>q</v>
          </cell>
          <cell r="F108" t="str">
            <v>Que hµn</v>
          </cell>
          <cell r="G108" t="str">
            <v>kg</v>
          </cell>
          <cell r="H108">
            <v>9.5</v>
          </cell>
          <cell r="I108">
            <v>11000</v>
          </cell>
          <cell r="J108">
            <v>104500</v>
          </cell>
          <cell r="K108">
            <v>104500</v>
          </cell>
        </row>
        <row r="109">
          <cell r="B109" t="str">
            <v/>
          </cell>
          <cell r="C109" t="str">
            <v/>
          </cell>
          <cell r="F109" t="str">
            <v>b. Nh©n c«ng</v>
          </cell>
          <cell r="J109">
            <v>209752.48</v>
          </cell>
        </row>
        <row r="110">
          <cell r="B110" t="str">
            <v/>
          </cell>
          <cell r="C110" t="str">
            <v/>
          </cell>
          <cell r="E110" t="str">
            <v>4c</v>
          </cell>
          <cell r="F110" t="str">
            <v>Nh©n c«ng bËc 4,0/7</v>
          </cell>
          <cell r="G110" t="str">
            <v xml:space="preserve">C«ng </v>
          </cell>
          <cell r="H110">
            <v>13.67</v>
          </cell>
          <cell r="I110">
            <v>15344</v>
          </cell>
          <cell r="J110">
            <v>209752.48</v>
          </cell>
          <cell r="L110">
            <v>209752.48</v>
          </cell>
        </row>
        <row r="111">
          <cell r="B111" t="str">
            <v/>
          </cell>
          <cell r="C111" t="str">
            <v/>
          </cell>
          <cell r="F111" t="str">
            <v>c. M¸y thi c«ng</v>
          </cell>
          <cell r="J111">
            <v>189759.16200000001</v>
          </cell>
        </row>
        <row r="112">
          <cell r="B112" t="str">
            <v/>
          </cell>
          <cell r="C112" t="str">
            <v/>
          </cell>
          <cell r="E112" t="str">
            <v>h23</v>
          </cell>
          <cell r="F112" t="str">
            <v>M¸y hµn 23KW</v>
          </cell>
          <cell r="G112" t="str">
            <v>Ca</v>
          </cell>
          <cell r="H112">
            <v>2.2890000000000001</v>
          </cell>
          <cell r="I112">
            <v>77338</v>
          </cell>
          <cell r="J112">
            <v>177026.682</v>
          </cell>
          <cell r="M112">
            <v>177026.682</v>
          </cell>
        </row>
        <row r="113">
          <cell r="B113" t="str">
            <v/>
          </cell>
          <cell r="C113" t="str">
            <v/>
          </cell>
          <cell r="E113" t="str">
            <v>cu</v>
          </cell>
          <cell r="F113" t="str">
            <v>M¸y c¾t uèn cèt thÐp</v>
          </cell>
          <cell r="G113" t="str">
            <v>Ca</v>
          </cell>
          <cell r="H113">
            <v>0.32</v>
          </cell>
          <cell r="I113">
            <v>39789</v>
          </cell>
          <cell r="J113">
            <v>12732.48</v>
          </cell>
          <cell r="M113">
            <v>12732.48</v>
          </cell>
        </row>
        <row r="114">
          <cell r="B114">
            <v>6</v>
          </cell>
          <cell r="C114">
            <v>1242</v>
          </cell>
          <cell r="D114" t="str">
            <v>UD.3430</v>
          </cell>
          <cell r="F114" t="str">
            <v>QuÐt nhùa vµ mèi nèi èng cèng d=125</v>
          </cell>
          <cell r="G114" t="str">
            <v>1èng</v>
          </cell>
          <cell r="I114" t="str">
            <v/>
          </cell>
          <cell r="K114">
            <v>83667.361417142849</v>
          </cell>
          <cell r="L114">
            <v>11250.470000000001</v>
          </cell>
          <cell r="M114">
            <v>0</v>
          </cell>
        </row>
        <row r="115">
          <cell r="B115" t="str">
            <v/>
          </cell>
          <cell r="C115" t="str">
            <v/>
          </cell>
          <cell r="F115" t="str">
            <v>a. VËt liÖu</v>
          </cell>
          <cell r="J115">
            <v>83667.361417142849</v>
          </cell>
        </row>
        <row r="116">
          <cell r="B116" t="str">
            <v/>
          </cell>
          <cell r="C116" t="str">
            <v/>
          </cell>
          <cell r="E116" t="str">
            <v>n</v>
          </cell>
          <cell r="F116" t="str">
            <v>Nhùa ®­êng</v>
          </cell>
          <cell r="G116" t="str">
            <v>kg</v>
          </cell>
          <cell r="H116">
            <v>18.96</v>
          </cell>
          <cell r="I116">
            <v>3428.1836190476188</v>
          </cell>
          <cell r="J116">
            <v>64998.361417142856</v>
          </cell>
          <cell r="K116">
            <v>64998.361417142856</v>
          </cell>
        </row>
        <row r="117">
          <cell r="B117" t="str">
            <v/>
          </cell>
          <cell r="C117" t="str">
            <v/>
          </cell>
          <cell r="E117" t="str">
            <v>gid</v>
          </cell>
          <cell r="F117" t="str">
            <v>GiÊy dÇu</v>
          </cell>
          <cell r="G117" t="str">
            <v>m2</v>
          </cell>
          <cell r="H117">
            <v>1.75</v>
          </cell>
          <cell r="I117">
            <v>7350</v>
          </cell>
          <cell r="J117">
            <v>12862.5</v>
          </cell>
          <cell r="K117">
            <v>12862.5</v>
          </cell>
        </row>
        <row r="118">
          <cell r="B118" t="str">
            <v/>
          </cell>
          <cell r="C118" t="str">
            <v/>
          </cell>
          <cell r="E118" t="str">
            <v>®ay</v>
          </cell>
          <cell r="F118" t="str">
            <v>§ay</v>
          </cell>
          <cell r="G118" t="str">
            <v>kg</v>
          </cell>
          <cell r="H118">
            <v>0.79</v>
          </cell>
          <cell r="I118">
            <v>7350</v>
          </cell>
          <cell r="J118">
            <v>5806.5</v>
          </cell>
          <cell r="K118">
            <v>5806.5</v>
          </cell>
        </row>
        <row r="119">
          <cell r="B119" t="str">
            <v/>
          </cell>
          <cell r="C119" t="str">
            <v/>
          </cell>
          <cell r="F119" t="str">
            <v>b. Nh©n c«ng</v>
          </cell>
          <cell r="J119">
            <v>11250.470000000001</v>
          </cell>
        </row>
        <row r="120">
          <cell r="B120" t="str">
            <v/>
          </cell>
          <cell r="C120" t="str">
            <v/>
          </cell>
          <cell r="E120" t="str">
            <v>3,5c</v>
          </cell>
          <cell r="F120" t="str">
            <v>Nh©n c«ng bËc 3,5/7</v>
          </cell>
          <cell r="G120" t="str">
            <v xml:space="preserve">C«ng </v>
          </cell>
          <cell r="H120">
            <v>0.77</v>
          </cell>
          <cell r="I120">
            <v>14611</v>
          </cell>
          <cell r="J120">
            <v>11250.470000000001</v>
          </cell>
          <cell r="L120">
            <v>11250.470000000001</v>
          </cell>
        </row>
        <row r="121">
          <cell r="B121">
            <v>7</v>
          </cell>
          <cell r="C121">
            <v>1242</v>
          </cell>
          <cell r="D121" t="str">
            <v>UD.3420</v>
          </cell>
          <cell r="F121" t="str">
            <v>QuÐt nhùa vµ mèi nèi èng cèng d=100</v>
          </cell>
          <cell r="G121" t="str">
            <v>1èng</v>
          </cell>
          <cell r="I121" t="str">
            <v/>
          </cell>
          <cell r="K121">
            <v>68209.282422857141</v>
          </cell>
          <cell r="L121">
            <v>7889.9400000000005</v>
          </cell>
          <cell r="M121">
            <v>0</v>
          </cell>
        </row>
        <row r="122">
          <cell r="B122" t="str">
            <v/>
          </cell>
          <cell r="C122" t="str">
            <v/>
          </cell>
          <cell r="F122" t="str">
            <v>a. VËt liÖu</v>
          </cell>
          <cell r="J122">
            <v>68209.282422857141</v>
          </cell>
        </row>
        <row r="123">
          <cell r="B123" t="str">
            <v/>
          </cell>
          <cell r="C123" t="str">
            <v/>
          </cell>
          <cell r="E123" t="str">
            <v>n</v>
          </cell>
          <cell r="F123" t="str">
            <v>Nhùa ®­êng</v>
          </cell>
          <cell r="G123" t="str">
            <v>kg</v>
          </cell>
          <cell r="H123">
            <v>15.48</v>
          </cell>
          <cell r="I123">
            <v>3428.1836190476188</v>
          </cell>
          <cell r="J123">
            <v>53068.282422857141</v>
          </cell>
          <cell r="K123">
            <v>53068.282422857141</v>
          </cell>
        </row>
        <row r="124">
          <cell r="B124" t="str">
            <v/>
          </cell>
          <cell r="C124" t="str">
            <v/>
          </cell>
          <cell r="E124" t="str">
            <v>gid</v>
          </cell>
          <cell r="F124" t="str">
            <v>GiÊy dÇu</v>
          </cell>
          <cell r="G124" t="str">
            <v>m2</v>
          </cell>
          <cell r="H124">
            <v>1.44</v>
          </cell>
          <cell r="I124">
            <v>7350</v>
          </cell>
          <cell r="J124">
            <v>10584</v>
          </cell>
          <cell r="K124">
            <v>10584</v>
          </cell>
        </row>
        <row r="125">
          <cell r="B125" t="str">
            <v/>
          </cell>
          <cell r="C125" t="str">
            <v/>
          </cell>
          <cell r="E125" t="str">
            <v>®ay</v>
          </cell>
          <cell r="F125" t="str">
            <v>§ay</v>
          </cell>
          <cell r="G125" t="str">
            <v>kg</v>
          </cell>
          <cell r="H125">
            <v>0.62</v>
          </cell>
          <cell r="I125">
            <v>7350</v>
          </cell>
          <cell r="J125">
            <v>4557</v>
          </cell>
          <cell r="K125">
            <v>4557</v>
          </cell>
        </row>
        <row r="126">
          <cell r="B126" t="str">
            <v/>
          </cell>
          <cell r="C126" t="str">
            <v/>
          </cell>
          <cell r="F126" t="str">
            <v>b. Nh©n c«ng</v>
          </cell>
          <cell r="J126">
            <v>7889.9400000000005</v>
          </cell>
        </row>
        <row r="127">
          <cell r="B127" t="str">
            <v/>
          </cell>
          <cell r="C127" t="str">
            <v/>
          </cell>
          <cell r="E127" t="str">
            <v>3,5c</v>
          </cell>
          <cell r="F127" t="str">
            <v>Nh©n c«ng bËc 3,5/7</v>
          </cell>
          <cell r="G127" t="str">
            <v xml:space="preserve">C«ng </v>
          </cell>
          <cell r="H127">
            <v>0.54</v>
          </cell>
          <cell r="I127">
            <v>14611</v>
          </cell>
          <cell r="J127">
            <v>7889.9400000000005</v>
          </cell>
          <cell r="L127">
            <v>7889.9400000000005</v>
          </cell>
        </row>
        <row r="128">
          <cell r="B128">
            <v>8</v>
          </cell>
          <cell r="C128">
            <v>29</v>
          </cell>
          <cell r="D128" t="str">
            <v>XR.6312</v>
          </cell>
          <cell r="F128" t="str">
            <v xml:space="preserve">§Êt sÐt dµy 15cm bäc trªn th©n cèng </v>
          </cell>
          <cell r="G128" t="str">
            <v>m3</v>
          </cell>
          <cell r="I128" t="str">
            <v/>
          </cell>
          <cell r="K128">
            <v>11000</v>
          </cell>
          <cell r="L128">
            <v>17533.2</v>
          </cell>
          <cell r="M128">
            <v>0</v>
          </cell>
        </row>
        <row r="129">
          <cell r="B129" t="str">
            <v/>
          </cell>
          <cell r="C129" t="str">
            <v/>
          </cell>
          <cell r="F129" t="str">
            <v>a. VËt liÖu</v>
          </cell>
          <cell r="J129">
            <v>11000</v>
          </cell>
        </row>
        <row r="130">
          <cell r="B130" t="str">
            <v/>
          </cell>
          <cell r="C130" t="str">
            <v/>
          </cell>
          <cell r="E130" t="str">
            <v>ds</v>
          </cell>
          <cell r="F130" t="str">
            <v>§Êt sÐt dÎo</v>
          </cell>
          <cell r="G130" t="str">
            <v>m3</v>
          </cell>
          <cell r="H130">
            <v>1.1000000000000001</v>
          </cell>
          <cell r="I130">
            <v>10000</v>
          </cell>
          <cell r="J130">
            <v>11000</v>
          </cell>
          <cell r="K130">
            <v>11000</v>
          </cell>
        </row>
        <row r="131">
          <cell r="B131" t="str">
            <v/>
          </cell>
          <cell r="C131" t="str">
            <v/>
          </cell>
          <cell r="F131" t="str">
            <v>b. Nh©n c«ng</v>
          </cell>
          <cell r="J131">
            <v>17533.2</v>
          </cell>
        </row>
        <row r="132">
          <cell r="B132" t="str">
            <v/>
          </cell>
          <cell r="C132" t="str">
            <v/>
          </cell>
          <cell r="E132" t="str">
            <v>3,5c</v>
          </cell>
          <cell r="F132" t="str">
            <v>Nh©n c«ng bËc 3,5/7</v>
          </cell>
          <cell r="G132" t="str">
            <v xml:space="preserve">C«ng </v>
          </cell>
          <cell r="H132">
            <v>1.2</v>
          </cell>
          <cell r="I132">
            <v>14611</v>
          </cell>
          <cell r="J132">
            <v>17533.2</v>
          </cell>
          <cell r="L132">
            <v>17533.2</v>
          </cell>
        </row>
        <row r="133">
          <cell r="B133">
            <v>9</v>
          </cell>
          <cell r="C133">
            <v>1242</v>
          </cell>
          <cell r="D133" t="str">
            <v>BB.1411</v>
          </cell>
          <cell r="F133" t="str">
            <v>§¾p c¸t h¹t th« K95 th©n cèng</v>
          </cell>
          <cell r="G133" t="str">
            <v>m3</v>
          </cell>
          <cell r="I133" t="str">
            <v/>
          </cell>
          <cell r="K133">
            <v>107535.07487999999</v>
          </cell>
          <cell r="L133">
            <v>7549.3600000000006</v>
          </cell>
          <cell r="M133">
            <v>0</v>
          </cell>
        </row>
        <row r="134">
          <cell r="B134" t="str">
            <v/>
          </cell>
          <cell r="C134" t="str">
            <v/>
          </cell>
          <cell r="F134" t="str">
            <v>a. VËt liÖu</v>
          </cell>
          <cell r="J134">
            <v>107535.07487999999</v>
          </cell>
        </row>
        <row r="135">
          <cell r="B135" t="str">
            <v/>
          </cell>
          <cell r="C135" t="str">
            <v/>
          </cell>
          <cell r="E135" t="str">
            <v>c</v>
          </cell>
          <cell r="F135" t="str">
            <v>C¸t vµng</v>
          </cell>
          <cell r="G135" t="str">
            <v>m3</v>
          </cell>
          <cell r="H135">
            <v>1.22</v>
          </cell>
          <cell r="I135">
            <v>86415.199999999983</v>
          </cell>
          <cell r="J135">
            <v>105426.54399999998</v>
          </cell>
          <cell r="K135">
            <v>105426.54399999998</v>
          </cell>
        </row>
        <row r="136">
          <cell r="B136" t="str">
            <v/>
          </cell>
          <cell r="C136" t="str">
            <v/>
          </cell>
          <cell r="E136" t="str">
            <v>#</v>
          </cell>
          <cell r="F136" t="str">
            <v>VËt liÖu kh¸c</v>
          </cell>
          <cell r="G136" t="str">
            <v>%</v>
          </cell>
          <cell r="H136">
            <v>2</v>
          </cell>
          <cell r="I136">
            <v>105426.54399999998</v>
          </cell>
          <cell r="J136">
            <v>2108.5308799999998</v>
          </cell>
          <cell r="K136">
            <v>2108.5308799999998</v>
          </cell>
        </row>
        <row r="137">
          <cell r="B137" t="str">
            <v/>
          </cell>
          <cell r="C137" t="str">
            <v/>
          </cell>
          <cell r="F137" t="str">
            <v>b. Nh©n c«ng</v>
          </cell>
          <cell r="J137">
            <v>7549.3600000000006</v>
          </cell>
        </row>
        <row r="138">
          <cell r="B138" t="str">
            <v/>
          </cell>
          <cell r="C138" t="str">
            <v/>
          </cell>
          <cell r="E138" t="str">
            <v>2,7c</v>
          </cell>
          <cell r="F138" t="str">
            <v>Nh©n c«ng bËc 2,7/7</v>
          </cell>
          <cell r="G138" t="str">
            <v xml:space="preserve">C«ng </v>
          </cell>
          <cell r="H138">
            <v>0.56000000000000005</v>
          </cell>
          <cell r="I138">
            <v>13481</v>
          </cell>
          <cell r="J138">
            <v>7549.3600000000006</v>
          </cell>
          <cell r="L138">
            <v>7549.3600000000006</v>
          </cell>
        </row>
        <row r="139">
          <cell r="B139">
            <v>10</v>
          </cell>
          <cell r="C139">
            <v>1242</v>
          </cell>
          <cell r="D139" t="str">
            <v>BA.1324</v>
          </cell>
          <cell r="F139" t="str">
            <v>§µo ®Êt cÊp 4 thñ c«ng</v>
          </cell>
          <cell r="G139" t="str">
            <v>m3</v>
          </cell>
          <cell r="I139" t="str">
            <v/>
          </cell>
          <cell r="K139">
            <v>0</v>
          </cell>
          <cell r="L139">
            <v>26962</v>
          </cell>
          <cell r="M139">
            <v>0</v>
          </cell>
        </row>
        <row r="140">
          <cell r="B140" t="str">
            <v/>
          </cell>
          <cell r="C140" t="str">
            <v/>
          </cell>
          <cell r="F140" t="str">
            <v>b. Nh©n c«ng</v>
          </cell>
          <cell r="J140">
            <v>26962</v>
          </cell>
        </row>
        <row r="141">
          <cell r="B141" t="str">
            <v/>
          </cell>
          <cell r="C141" t="str">
            <v/>
          </cell>
          <cell r="E141" t="str">
            <v>2,7c</v>
          </cell>
          <cell r="F141" t="str">
            <v>Nh©n c«ng bËc 2,7/7</v>
          </cell>
          <cell r="G141" t="str">
            <v xml:space="preserve">C«ng </v>
          </cell>
          <cell r="H141">
            <v>2</v>
          </cell>
          <cell r="I141">
            <v>13481</v>
          </cell>
          <cell r="J141">
            <v>26962</v>
          </cell>
          <cell r="L141">
            <v>26962</v>
          </cell>
        </row>
        <row r="142">
          <cell r="B142">
            <v>11</v>
          </cell>
          <cell r="C142">
            <v>1242</v>
          </cell>
          <cell r="D142" t="str">
            <v>BA.1383</v>
          </cell>
          <cell r="F142" t="str">
            <v>§µo ®Êt cÊp 3 b»ng thñ c«ng</v>
          </cell>
          <cell r="G142" t="str">
            <v>m3</v>
          </cell>
          <cell r="I142" t="str">
            <v/>
          </cell>
          <cell r="K142">
            <v>0</v>
          </cell>
          <cell r="L142">
            <v>15637.96</v>
          </cell>
          <cell r="M142">
            <v>0</v>
          </cell>
        </row>
        <row r="143">
          <cell r="B143" t="str">
            <v/>
          </cell>
          <cell r="C143" t="str">
            <v/>
          </cell>
          <cell r="F143" t="str">
            <v>b. Nh©n c«ng</v>
          </cell>
          <cell r="J143">
            <v>15637.96</v>
          </cell>
        </row>
        <row r="144">
          <cell r="B144" t="str">
            <v/>
          </cell>
          <cell r="C144" t="str">
            <v/>
          </cell>
          <cell r="E144" t="str">
            <v>2,7c</v>
          </cell>
          <cell r="F144" t="str">
            <v>Nh©n c«ng bËc 2,7/7</v>
          </cell>
          <cell r="G144" t="str">
            <v xml:space="preserve">C«ng </v>
          </cell>
          <cell r="H144">
            <v>1.1599999999999999</v>
          </cell>
          <cell r="I144">
            <v>13481</v>
          </cell>
          <cell r="J144">
            <v>15637.96</v>
          </cell>
          <cell r="L144">
            <v>15637.96</v>
          </cell>
        </row>
        <row r="145">
          <cell r="B145">
            <v>12</v>
          </cell>
          <cell r="C145">
            <v>1242</v>
          </cell>
          <cell r="D145" t="str">
            <v>BE1113</v>
          </cell>
          <cell r="F145" t="str">
            <v>§µo ®Êt mãng cÊp 3 b»ng m¸y</v>
          </cell>
          <cell r="G145" t="str">
            <v>100m3</v>
          </cell>
          <cell r="I145" t="str">
            <v/>
          </cell>
          <cell r="K145">
            <v>0</v>
          </cell>
          <cell r="L145">
            <v>44132.04</v>
          </cell>
          <cell r="M145">
            <v>580205.58000000007</v>
          </cell>
        </row>
        <row r="146">
          <cell r="B146" t="str">
            <v/>
          </cell>
          <cell r="C146" t="str">
            <v/>
          </cell>
          <cell r="F146" t="str">
            <v>b. Nh©n c«ng</v>
          </cell>
          <cell r="J146">
            <v>44132.04</v>
          </cell>
        </row>
        <row r="147">
          <cell r="B147" t="str">
            <v/>
          </cell>
          <cell r="C147" t="str">
            <v/>
          </cell>
          <cell r="E147">
            <v>3</v>
          </cell>
          <cell r="F147" t="str">
            <v>Nh©n c«ng bËc 3,0/7</v>
          </cell>
          <cell r="G147" t="str">
            <v xml:space="preserve">C«ng </v>
          </cell>
          <cell r="H147">
            <v>3.18</v>
          </cell>
          <cell r="I147">
            <v>13878</v>
          </cell>
          <cell r="J147">
            <v>44132.04</v>
          </cell>
          <cell r="L147">
            <v>44132.04</v>
          </cell>
        </row>
        <row r="148">
          <cell r="B148" t="str">
            <v/>
          </cell>
          <cell r="C148" t="str">
            <v/>
          </cell>
          <cell r="F148" t="str">
            <v>c. M¸y thi c«ng</v>
          </cell>
          <cell r="J148">
            <v>580205.58000000007</v>
          </cell>
        </row>
        <row r="149">
          <cell r="B149" t="str">
            <v/>
          </cell>
          <cell r="C149" t="str">
            <v/>
          </cell>
          <cell r="E149" t="str">
            <v>md&lt;=1,25</v>
          </cell>
          <cell r="F149" t="str">
            <v>M¸y ®µo &lt;=1,25m3</v>
          </cell>
          <cell r="G149" t="str">
            <v>Ca</v>
          </cell>
          <cell r="H149">
            <v>0.44400000000000001</v>
          </cell>
          <cell r="I149">
            <v>1238930</v>
          </cell>
          <cell r="J149">
            <v>550084.92000000004</v>
          </cell>
          <cell r="M149">
            <v>550084.92000000004</v>
          </cell>
        </row>
        <row r="150">
          <cell r="B150" t="str">
            <v/>
          </cell>
          <cell r="C150" t="str">
            <v/>
          </cell>
          <cell r="E150" t="str">
            <v>mu110</v>
          </cell>
          <cell r="F150" t="str">
            <v>M¸y ñi 110cv</v>
          </cell>
          <cell r="G150" t="str">
            <v>Ca</v>
          </cell>
          <cell r="H150">
            <v>4.4999999999999998E-2</v>
          </cell>
          <cell r="I150">
            <v>669348</v>
          </cell>
          <cell r="J150">
            <v>30120.66</v>
          </cell>
          <cell r="M150">
            <v>30120.66</v>
          </cell>
        </row>
        <row r="151">
          <cell r="B151">
            <v>13</v>
          </cell>
          <cell r="C151">
            <v>1242</v>
          </cell>
          <cell r="D151" t="str">
            <v>BL.1214</v>
          </cell>
          <cell r="F151" t="str">
            <v>§µo ®¸ b»ng m¸y</v>
          </cell>
          <cell r="G151" t="str">
            <v>100m3</v>
          </cell>
          <cell r="I151" t="str">
            <v/>
          </cell>
          <cell r="K151">
            <v>1324664.25</v>
          </cell>
          <cell r="L151">
            <v>321442</v>
          </cell>
          <cell r="M151">
            <v>251835.29880000002</v>
          </cell>
        </row>
        <row r="152">
          <cell r="B152" t="str">
            <v/>
          </cell>
          <cell r="C152" t="str">
            <v/>
          </cell>
          <cell r="F152" t="str">
            <v>a. VËt liÖu</v>
          </cell>
        </row>
        <row r="153">
          <cell r="B153" t="str">
            <v/>
          </cell>
          <cell r="C153" t="str">
            <v/>
          </cell>
          <cell r="F153" t="str">
            <v>Thuèc næ Am«nÝt</v>
          </cell>
          <cell r="G153" t="str">
            <v>kg</v>
          </cell>
          <cell r="H153">
            <v>53</v>
          </cell>
          <cell r="I153">
            <v>20641</v>
          </cell>
          <cell r="K153">
            <v>1093973</v>
          </cell>
        </row>
        <row r="154">
          <cell r="B154" t="str">
            <v/>
          </cell>
          <cell r="C154" t="str">
            <v/>
          </cell>
          <cell r="F154" t="str">
            <v>KÝp næ</v>
          </cell>
          <cell r="G154" t="str">
            <v>c¸i</v>
          </cell>
          <cell r="H154">
            <v>20</v>
          </cell>
          <cell r="I154">
            <v>2015</v>
          </cell>
          <cell r="K154">
            <v>40300</v>
          </cell>
        </row>
        <row r="155">
          <cell r="B155" t="str">
            <v/>
          </cell>
          <cell r="C155" t="str">
            <v/>
          </cell>
          <cell r="F155" t="str">
            <v>D©y næ</v>
          </cell>
          <cell r="G155" t="str">
            <v>m</v>
          </cell>
          <cell r="H155">
            <v>20</v>
          </cell>
          <cell r="I155">
            <v>5733</v>
          </cell>
          <cell r="K155">
            <v>114660</v>
          </cell>
        </row>
        <row r="156">
          <cell r="B156" t="str">
            <v/>
          </cell>
          <cell r="C156" t="str">
            <v/>
          </cell>
          <cell r="F156" t="str">
            <v>D©y ch¸y chËm</v>
          </cell>
          <cell r="G156" t="str">
            <v>m</v>
          </cell>
          <cell r="H156">
            <v>5</v>
          </cell>
          <cell r="I156">
            <v>1662</v>
          </cell>
          <cell r="K156">
            <v>8310</v>
          </cell>
        </row>
        <row r="157">
          <cell r="B157" t="str">
            <v/>
          </cell>
          <cell r="C157" t="str">
            <v/>
          </cell>
          <cell r="F157" t="str">
            <v>D©y ®iÖn</v>
          </cell>
          <cell r="G157" t="str">
            <v>m</v>
          </cell>
          <cell r="H157">
            <v>26</v>
          </cell>
          <cell r="I157">
            <v>167</v>
          </cell>
          <cell r="K157">
            <v>4342</v>
          </cell>
        </row>
        <row r="158">
          <cell r="B158" t="str">
            <v/>
          </cell>
          <cell r="C158" t="str">
            <v/>
          </cell>
          <cell r="E158" t="str">
            <v>#</v>
          </cell>
          <cell r="F158" t="str">
            <v>VËt liÖu kh¸c</v>
          </cell>
          <cell r="G158" t="str">
            <v>%</v>
          </cell>
          <cell r="H158">
            <v>5</v>
          </cell>
          <cell r="I158">
            <v>1261585</v>
          </cell>
          <cell r="K158">
            <v>63079.25</v>
          </cell>
        </row>
        <row r="159">
          <cell r="B159" t="str">
            <v/>
          </cell>
          <cell r="C159" t="str">
            <v/>
          </cell>
          <cell r="F159" t="str">
            <v>b. Nh©n c«ng</v>
          </cell>
        </row>
        <row r="160">
          <cell r="B160" t="str">
            <v/>
          </cell>
          <cell r="C160" t="str">
            <v/>
          </cell>
          <cell r="E160">
            <v>3.5</v>
          </cell>
          <cell r="F160" t="str">
            <v>Nh©n c«ng bËc 3,5/7</v>
          </cell>
          <cell r="G160" t="str">
            <v xml:space="preserve">C«ng </v>
          </cell>
          <cell r="H160">
            <v>22</v>
          </cell>
          <cell r="I160">
            <v>14611</v>
          </cell>
          <cell r="L160">
            <v>321442</v>
          </cell>
        </row>
        <row r="161">
          <cell r="B161" t="str">
            <v/>
          </cell>
          <cell r="C161" t="str">
            <v/>
          </cell>
          <cell r="F161" t="str">
            <v>c. M¸y thi c«ng</v>
          </cell>
        </row>
        <row r="162">
          <cell r="B162" t="str">
            <v/>
          </cell>
          <cell r="C162" t="str">
            <v/>
          </cell>
          <cell r="F162" t="str">
            <v>M¸y khoan xoay ®Ëp F65</v>
          </cell>
          <cell r="G162" t="str">
            <v>Ca</v>
          </cell>
          <cell r="H162">
            <v>0.7</v>
          </cell>
          <cell r="I162">
            <v>230707</v>
          </cell>
          <cell r="M162">
            <v>161494.9</v>
          </cell>
        </row>
        <row r="163">
          <cell r="B163" t="str">
            <v/>
          </cell>
          <cell r="C163" t="str">
            <v/>
          </cell>
          <cell r="F163" t="str">
            <v>M¸y nÐn khÝ 17m3/h</v>
          </cell>
          <cell r="G163" t="str">
            <v>Ca</v>
          </cell>
          <cell r="H163">
            <v>0.7</v>
          </cell>
          <cell r="I163">
            <v>36644</v>
          </cell>
          <cell r="M163">
            <v>25650.799999999999</v>
          </cell>
        </row>
        <row r="164">
          <cell r="B164" t="str">
            <v/>
          </cell>
          <cell r="C164" t="str">
            <v/>
          </cell>
          <cell r="F164" t="str">
            <v>M¸y khoan cÇm tay F42</v>
          </cell>
          <cell r="G164" t="str">
            <v>Ca</v>
          </cell>
          <cell r="H164">
            <v>1</v>
          </cell>
          <cell r="I164">
            <v>35357</v>
          </cell>
          <cell r="M164">
            <v>35357</v>
          </cell>
        </row>
        <row r="165">
          <cell r="B165" t="str">
            <v/>
          </cell>
          <cell r="C165" t="str">
            <v/>
          </cell>
          <cell r="F165" t="str">
            <v>M¸y ñi 140cv</v>
          </cell>
          <cell r="G165" t="str">
            <v>Ca</v>
          </cell>
          <cell r="H165">
            <v>0.02</v>
          </cell>
          <cell r="I165">
            <v>865868</v>
          </cell>
          <cell r="M165">
            <v>17317.36</v>
          </cell>
        </row>
        <row r="166">
          <cell r="B166" t="str">
            <v/>
          </cell>
          <cell r="C166" t="str">
            <v/>
          </cell>
          <cell r="E166" t="str">
            <v>nk</v>
          </cell>
          <cell r="F166" t="str">
            <v>M¸y nÐn khÝ 10m3/h</v>
          </cell>
          <cell r="G166" t="str">
            <v>Ca</v>
          </cell>
          <cell r="H166">
            <v>0.33</v>
          </cell>
          <cell r="I166">
            <v>28854</v>
          </cell>
          <cell r="M166">
            <v>9521.82</v>
          </cell>
        </row>
        <row r="167">
          <cell r="B167" t="str">
            <v/>
          </cell>
          <cell r="C167" t="str">
            <v/>
          </cell>
          <cell r="E167" t="str">
            <v>m#</v>
          </cell>
          <cell r="F167" t="str">
            <v>M¸y kh¸c</v>
          </cell>
          <cell r="G167" t="str">
            <v>%</v>
          </cell>
          <cell r="H167">
            <v>1</v>
          </cell>
          <cell r="I167">
            <v>249341.88</v>
          </cell>
          <cell r="M167">
            <v>2493.4187999999999</v>
          </cell>
        </row>
        <row r="168">
          <cell r="B168">
            <v>14</v>
          </cell>
          <cell r="C168">
            <v>1242</v>
          </cell>
          <cell r="D168" t="str">
            <v>BB1113</v>
          </cell>
          <cell r="F168" t="str">
            <v>§¾p ®Êt mãng c«ng tr×nh</v>
          </cell>
          <cell r="G168" t="str">
            <v>m3</v>
          </cell>
          <cell r="I168" t="str">
            <v/>
          </cell>
          <cell r="K168">
            <v>0</v>
          </cell>
          <cell r="L168">
            <v>23996.18</v>
          </cell>
          <cell r="M168">
            <v>0</v>
          </cell>
        </row>
        <row r="169">
          <cell r="B169" t="str">
            <v/>
          </cell>
          <cell r="C169" t="str">
            <v/>
          </cell>
          <cell r="F169" t="str">
            <v>b. Nh©n c«ng</v>
          </cell>
          <cell r="J169">
            <v>23996.18</v>
          </cell>
        </row>
        <row r="170">
          <cell r="B170" t="str">
            <v/>
          </cell>
          <cell r="C170" t="str">
            <v/>
          </cell>
          <cell r="E170" t="str">
            <v>2,7c</v>
          </cell>
          <cell r="F170" t="str">
            <v>Nh©n c«ng bËc 2,7/7</v>
          </cell>
          <cell r="G170" t="str">
            <v xml:space="preserve">C«ng </v>
          </cell>
          <cell r="H170">
            <v>1.78</v>
          </cell>
          <cell r="I170">
            <v>13481</v>
          </cell>
          <cell r="J170">
            <v>23996.18</v>
          </cell>
          <cell r="L170">
            <v>23996.18</v>
          </cell>
        </row>
        <row r="171">
          <cell r="B171">
            <v>15</v>
          </cell>
          <cell r="C171">
            <v>1242</v>
          </cell>
          <cell r="D171" t="str">
            <v>BB1123</v>
          </cell>
          <cell r="F171" t="str">
            <v>§¾p ®Êt trªn cèng k95 b»ng thñ c«ng</v>
          </cell>
          <cell r="G171" t="str">
            <v>m3</v>
          </cell>
          <cell r="I171" t="str">
            <v/>
          </cell>
          <cell r="K171">
            <v>0</v>
          </cell>
          <cell r="L171">
            <v>23996.18</v>
          </cell>
          <cell r="M171">
            <v>0</v>
          </cell>
        </row>
        <row r="172">
          <cell r="B172" t="str">
            <v/>
          </cell>
          <cell r="C172" t="str">
            <v/>
          </cell>
          <cell r="F172" t="str">
            <v>b. Nh©n c«ng</v>
          </cell>
          <cell r="J172">
            <v>23996.18</v>
          </cell>
        </row>
        <row r="173">
          <cell r="B173" t="str">
            <v/>
          </cell>
          <cell r="C173" t="str">
            <v/>
          </cell>
          <cell r="E173" t="str">
            <v>2,7c</v>
          </cell>
          <cell r="F173" t="str">
            <v>Nh©n c«ng bËc 2,7/7</v>
          </cell>
          <cell r="G173" t="str">
            <v xml:space="preserve">C«ng </v>
          </cell>
          <cell r="H173">
            <v>1.78</v>
          </cell>
          <cell r="I173">
            <v>13481</v>
          </cell>
          <cell r="J173">
            <v>23996.18</v>
          </cell>
          <cell r="L173">
            <v>23996.18</v>
          </cell>
        </row>
        <row r="174">
          <cell r="B174">
            <v>16</v>
          </cell>
          <cell r="C174">
            <v>1242</v>
          </cell>
          <cell r="D174" t="str">
            <v>BK4123</v>
          </cell>
          <cell r="F174" t="str">
            <v>§¾p ®Êt trªn cèng K95 b»ng m¸y</v>
          </cell>
          <cell r="G174" t="str">
            <v>100m3</v>
          </cell>
          <cell r="I174" t="str">
            <v/>
          </cell>
          <cell r="K174">
            <v>0</v>
          </cell>
          <cell r="L174">
            <v>43854.48</v>
          </cell>
          <cell r="M174">
            <v>360788.50800000003</v>
          </cell>
        </row>
        <row r="175">
          <cell r="F175" t="str">
            <v>b. Nh©n c«ng</v>
          </cell>
          <cell r="J175">
            <v>43854.48</v>
          </cell>
        </row>
        <row r="176">
          <cell r="B176" t="str">
            <v/>
          </cell>
          <cell r="C176" t="str">
            <v/>
          </cell>
          <cell r="E176">
            <v>3</v>
          </cell>
          <cell r="F176" t="str">
            <v>Nh©n c«ng bËc 3,0/7</v>
          </cell>
          <cell r="G176" t="str">
            <v xml:space="preserve">C«ng </v>
          </cell>
          <cell r="H176">
            <v>3.16</v>
          </cell>
          <cell r="I176">
            <v>13878</v>
          </cell>
          <cell r="J176">
            <v>43854.48</v>
          </cell>
          <cell r="L176">
            <v>43854.48</v>
          </cell>
        </row>
        <row r="177">
          <cell r="B177" t="str">
            <v/>
          </cell>
          <cell r="C177" t="str">
            <v/>
          </cell>
          <cell r="F177" t="str">
            <v>c. M¸y thi c«ng</v>
          </cell>
          <cell r="J177">
            <v>360788.50800000003</v>
          </cell>
        </row>
        <row r="178">
          <cell r="B178" t="str">
            <v/>
          </cell>
          <cell r="C178" t="str">
            <v/>
          </cell>
          <cell r="E178" t="str">
            <v>md9</v>
          </cell>
          <cell r="F178" t="str">
            <v>M¸y ®Çm 9T</v>
          </cell>
          <cell r="G178" t="str">
            <v>Ca</v>
          </cell>
          <cell r="H178">
            <v>0.46300000000000002</v>
          </cell>
          <cell r="I178">
            <v>443844</v>
          </cell>
          <cell r="J178">
            <v>205499.772</v>
          </cell>
          <cell r="M178">
            <v>205499.772</v>
          </cell>
        </row>
        <row r="179">
          <cell r="B179" t="str">
            <v/>
          </cell>
          <cell r="C179" t="str">
            <v/>
          </cell>
          <cell r="E179" t="str">
            <v>mu110</v>
          </cell>
          <cell r="F179" t="str">
            <v>M¸y ñi 110cv</v>
          </cell>
          <cell r="G179" t="str">
            <v>Ca</v>
          </cell>
          <cell r="H179">
            <v>0.23200000000000001</v>
          </cell>
          <cell r="I179">
            <v>669348</v>
          </cell>
          <cell r="J179">
            <v>155288.736</v>
          </cell>
          <cell r="M179">
            <v>155288.736</v>
          </cell>
        </row>
        <row r="180">
          <cell r="B180">
            <v>17</v>
          </cell>
          <cell r="C180">
            <v>1242</v>
          </cell>
          <cell r="D180" t="str">
            <v>UD5122</v>
          </cell>
          <cell r="F180" t="str">
            <v xml:space="preserve">D¨m s¹n ®Öm </v>
          </cell>
          <cell r="G180" t="str">
            <v>m3</v>
          </cell>
          <cell r="I180" t="str">
            <v/>
          </cell>
          <cell r="K180">
            <v>132954.71695238096</v>
          </cell>
          <cell r="L180">
            <v>30115.26</v>
          </cell>
          <cell r="M180">
            <v>0</v>
          </cell>
        </row>
        <row r="181">
          <cell r="B181" t="str">
            <v/>
          </cell>
          <cell r="C181" t="str">
            <v/>
          </cell>
          <cell r="F181" t="str">
            <v>a. VËt liÖu</v>
          </cell>
          <cell r="J181">
            <v>132954.71695238096</v>
          </cell>
        </row>
        <row r="182">
          <cell r="B182" t="str">
            <v/>
          </cell>
          <cell r="C182" t="str">
            <v/>
          </cell>
          <cell r="E182">
            <v>4</v>
          </cell>
          <cell r="F182" t="str">
            <v>§¸ d¨m 4x6</v>
          </cell>
          <cell r="G182" t="str">
            <v>m3</v>
          </cell>
          <cell r="H182">
            <v>1.22</v>
          </cell>
          <cell r="I182">
            <v>108979.27619047619</v>
          </cell>
          <cell r="J182">
            <v>132954.71695238096</v>
          </cell>
          <cell r="K182">
            <v>132954.71695238096</v>
          </cell>
        </row>
        <row r="183">
          <cell r="B183" t="str">
            <v/>
          </cell>
          <cell r="C183" t="str">
            <v/>
          </cell>
          <cell r="F183" t="str">
            <v>b. Nh©n c«ng</v>
          </cell>
          <cell r="J183">
            <v>30115.26</v>
          </cell>
        </row>
        <row r="184">
          <cell r="B184" t="str">
            <v/>
          </cell>
          <cell r="C184" t="str">
            <v/>
          </cell>
          <cell r="E184" t="str">
            <v>3c</v>
          </cell>
          <cell r="F184" t="str">
            <v>Nh©n c«ng bËc 3,0/7</v>
          </cell>
          <cell r="G184" t="str">
            <v xml:space="preserve">C«ng </v>
          </cell>
          <cell r="H184">
            <v>2.17</v>
          </cell>
          <cell r="I184">
            <v>13878</v>
          </cell>
          <cell r="J184">
            <v>30115.26</v>
          </cell>
          <cell r="L184">
            <v>30115.26</v>
          </cell>
        </row>
        <row r="185">
          <cell r="B185">
            <v>18</v>
          </cell>
          <cell r="C185">
            <v>56</v>
          </cell>
          <cell r="D185">
            <v>119931</v>
          </cell>
          <cell r="F185" t="str">
            <v>Th¸o dì cèng cò d=75 (tÝnh 80% L§)</v>
          </cell>
          <cell r="G185" t="str">
            <v>èng</v>
          </cell>
          <cell r="I185" t="str">
            <v/>
          </cell>
          <cell r="K185">
            <v>0</v>
          </cell>
          <cell r="L185">
            <v>1788.3864000000001</v>
          </cell>
          <cell r="M185">
            <v>7242.4432000000006</v>
          </cell>
        </row>
        <row r="186">
          <cell r="B186" t="str">
            <v/>
          </cell>
          <cell r="C186" t="str">
            <v/>
          </cell>
          <cell r="F186" t="str">
            <v>b. Nh©n c«ng</v>
          </cell>
          <cell r="J186">
            <v>1788.3864000000001</v>
          </cell>
        </row>
        <row r="187">
          <cell r="B187" t="str">
            <v/>
          </cell>
          <cell r="C187" t="str">
            <v/>
          </cell>
          <cell r="E187">
            <v>3.5</v>
          </cell>
          <cell r="F187" t="str">
            <v>Nh©n c«ng bËc 3,5/7</v>
          </cell>
          <cell r="G187" t="str">
            <v xml:space="preserve">C«ng </v>
          </cell>
          <cell r="H187">
            <v>0.12240000000000001</v>
          </cell>
          <cell r="I187">
            <v>14611</v>
          </cell>
          <cell r="J187">
            <v>1788.3864000000001</v>
          </cell>
          <cell r="L187">
            <v>1788.3864000000001</v>
          </cell>
        </row>
        <row r="188">
          <cell r="B188" t="str">
            <v/>
          </cell>
          <cell r="C188" t="str">
            <v/>
          </cell>
          <cell r="F188" t="str">
            <v>c. M¸y thi c«ng</v>
          </cell>
          <cell r="J188">
            <v>7242.4432000000006</v>
          </cell>
        </row>
        <row r="189">
          <cell r="B189" t="str">
            <v/>
          </cell>
          <cell r="C189" t="str">
            <v/>
          </cell>
          <cell r="E189" t="str">
            <v>c5t</v>
          </cell>
          <cell r="F189" t="str">
            <v>CÈu 5T</v>
          </cell>
          <cell r="G189" t="str">
            <v>Ca</v>
          </cell>
          <cell r="H189">
            <v>2.4800000000000003E-2</v>
          </cell>
          <cell r="I189">
            <v>292034</v>
          </cell>
          <cell r="J189">
            <v>7242.4432000000006</v>
          </cell>
          <cell r="M189">
            <v>7242.4432000000006</v>
          </cell>
        </row>
        <row r="190">
          <cell r="B190">
            <v>19</v>
          </cell>
          <cell r="C190">
            <v>22</v>
          </cell>
          <cell r="D190">
            <v>17470</v>
          </cell>
          <cell r="F190" t="str">
            <v>L¾p ®Æt èng cèng d=100</v>
          </cell>
          <cell r="G190" t="str">
            <v>èng</v>
          </cell>
          <cell r="I190" t="str">
            <v/>
          </cell>
          <cell r="K190">
            <v>0</v>
          </cell>
          <cell r="L190">
            <v>2720.0880000000002</v>
          </cell>
          <cell r="M190">
            <v>11681.36</v>
          </cell>
        </row>
        <row r="191">
          <cell r="B191" t="str">
            <v/>
          </cell>
          <cell r="C191" t="str">
            <v/>
          </cell>
          <cell r="F191" t="str">
            <v>b. Nh©n c«ng</v>
          </cell>
          <cell r="J191">
            <v>2720.0880000000002</v>
          </cell>
        </row>
        <row r="192">
          <cell r="B192" t="str">
            <v/>
          </cell>
          <cell r="C192" t="str">
            <v/>
          </cell>
          <cell r="E192" t="str">
            <v>3c</v>
          </cell>
          <cell r="F192" t="str">
            <v>Nh©n c«ng bËc 3,0/7</v>
          </cell>
          <cell r="G192" t="str">
            <v xml:space="preserve">C«ng </v>
          </cell>
          <cell r="H192">
            <v>0.19600000000000001</v>
          </cell>
          <cell r="I192">
            <v>13878</v>
          </cell>
          <cell r="J192">
            <v>2720.0880000000002</v>
          </cell>
          <cell r="L192">
            <v>2720.0880000000002</v>
          </cell>
        </row>
        <row r="193">
          <cell r="B193" t="str">
            <v/>
          </cell>
          <cell r="C193" t="str">
            <v/>
          </cell>
          <cell r="F193" t="str">
            <v>c. M¸y thi c«ng</v>
          </cell>
          <cell r="J193">
            <v>11681.36</v>
          </cell>
        </row>
        <row r="194">
          <cell r="B194" t="str">
            <v/>
          </cell>
          <cell r="C194" t="str">
            <v/>
          </cell>
          <cell r="E194" t="str">
            <v>c5t</v>
          </cell>
          <cell r="F194" t="str">
            <v>CÈu 5T</v>
          </cell>
          <cell r="G194" t="str">
            <v>Ca</v>
          </cell>
          <cell r="H194">
            <v>0.04</v>
          </cell>
          <cell r="I194">
            <v>292034</v>
          </cell>
          <cell r="J194">
            <v>11681.36</v>
          </cell>
          <cell r="M194">
            <v>11681.36</v>
          </cell>
        </row>
        <row r="195">
          <cell r="B195">
            <v>20</v>
          </cell>
          <cell r="C195">
            <v>22</v>
          </cell>
          <cell r="D195" t="str">
            <v>17.471vd</v>
          </cell>
          <cell r="F195" t="str">
            <v>L¾p ®Æt èng cèng d=125</v>
          </cell>
          <cell r="G195" t="str">
            <v>èng</v>
          </cell>
          <cell r="I195" t="str">
            <v/>
          </cell>
          <cell r="K195">
            <v>0</v>
          </cell>
          <cell r="L195">
            <v>3413.9879999999998</v>
          </cell>
          <cell r="M195">
            <v>14601.7</v>
          </cell>
        </row>
        <row r="196">
          <cell r="B196" t="str">
            <v/>
          </cell>
          <cell r="C196" t="str">
            <v/>
          </cell>
          <cell r="F196" t="str">
            <v>b. Nh©n c«ng</v>
          </cell>
          <cell r="J196">
            <v>3413.9879999999998</v>
          </cell>
        </row>
        <row r="197">
          <cell r="B197" t="str">
            <v/>
          </cell>
          <cell r="C197" t="str">
            <v/>
          </cell>
          <cell r="E197" t="str">
            <v>3c</v>
          </cell>
          <cell r="F197" t="str">
            <v>Nh©n c«ng bËc 3,0/7</v>
          </cell>
          <cell r="G197" t="str">
            <v xml:space="preserve">C«ng </v>
          </cell>
          <cell r="H197">
            <v>0.246</v>
          </cell>
          <cell r="I197">
            <v>13878</v>
          </cell>
          <cell r="J197">
            <v>3413.9879999999998</v>
          </cell>
          <cell r="L197">
            <v>3413.9879999999998</v>
          </cell>
        </row>
        <row r="198">
          <cell r="B198" t="str">
            <v/>
          </cell>
          <cell r="C198" t="str">
            <v/>
          </cell>
          <cell r="F198" t="str">
            <v>c. M¸y thi c«ng</v>
          </cell>
          <cell r="J198">
            <v>14601.7</v>
          </cell>
        </row>
        <row r="199">
          <cell r="B199" t="str">
            <v/>
          </cell>
          <cell r="C199" t="str">
            <v/>
          </cell>
          <cell r="E199" t="str">
            <v>c5t</v>
          </cell>
          <cell r="F199" t="str">
            <v>CÈu 5T</v>
          </cell>
          <cell r="G199" t="str">
            <v>Ca</v>
          </cell>
          <cell r="H199">
            <v>0.05</v>
          </cell>
          <cell r="I199">
            <v>292034</v>
          </cell>
          <cell r="J199">
            <v>14601.7</v>
          </cell>
          <cell r="M199">
            <v>14601.7</v>
          </cell>
        </row>
        <row r="200">
          <cell r="B200">
            <v>21</v>
          </cell>
          <cell r="C200">
            <v>1260</v>
          </cell>
          <cell r="D200" t="str">
            <v>§¬n gi¸</v>
          </cell>
          <cell r="F200" t="str">
            <v>M¸y b¬m n­íc 20CV</v>
          </cell>
          <cell r="G200" t="str">
            <v>Ca</v>
          </cell>
          <cell r="I200" t="str">
            <v/>
          </cell>
          <cell r="L200">
            <v>0</v>
          </cell>
          <cell r="M200">
            <v>140009</v>
          </cell>
        </row>
        <row r="201">
          <cell r="B201" t="str">
            <v/>
          </cell>
          <cell r="C201" t="str">
            <v/>
          </cell>
          <cell r="F201" t="str">
            <v>c. M¸y thi c«ng</v>
          </cell>
          <cell r="J201">
            <v>140009</v>
          </cell>
        </row>
        <row r="202">
          <cell r="B202" t="str">
            <v/>
          </cell>
          <cell r="C202" t="str">
            <v/>
          </cell>
          <cell r="E202" t="str">
            <v>b20</v>
          </cell>
          <cell r="F202" t="str">
            <v>M¸y b¬m n­íc 20CV</v>
          </cell>
          <cell r="G202" t="str">
            <v>Ca</v>
          </cell>
          <cell r="H202">
            <v>1</v>
          </cell>
          <cell r="I202">
            <v>140009</v>
          </cell>
          <cell r="J202">
            <v>140009</v>
          </cell>
          <cell r="M202">
            <v>140009</v>
          </cell>
        </row>
        <row r="203">
          <cell r="B203">
            <v>22</v>
          </cell>
          <cell r="C203">
            <v>56</v>
          </cell>
          <cell r="D203">
            <v>119932</v>
          </cell>
          <cell r="F203" t="str">
            <v>Th¸o dì èng cèng d=100(80% L§)</v>
          </cell>
          <cell r="G203" t="str">
            <v>èng</v>
          </cell>
          <cell r="I203" t="str">
            <v/>
          </cell>
          <cell r="K203">
            <v>0</v>
          </cell>
          <cell r="L203">
            <v>2176.0704000000005</v>
          </cell>
          <cell r="M203">
            <v>9345.0879999999997</v>
          </cell>
        </row>
        <row r="204">
          <cell r="B204" t="str">
            <v/>
          </cell>
          <cell r="C204" t="str">
            <v/>
          </cell>
          <cell r="F204" t="str">
            <v>b. Nh©n c«ng</v>
          </cell>
          <cell r="J204">
            <v>2176.0704000000005</v>
          </cell>
        </row>
        <row r="205">
          <cell r="B205" t="str">
            <v/>
          </cell>
          <cell r="C205" t="str">
            <v/>
          </cell>
          <cell r="E205">
            <v>3</v>
          </cell>
          <cell r="F205" t="str">
            <v>Nh©n c«ng bËc 3,0/7</v>
          </cell>
          <cell r="G205" t="str">
            <v xml:space="preserve">C«ng </v>
          </cell>
          <cell r="H205">
            <v>0.15680000000000002</v>
          </cell>
          <cell r="I205">
            <v>13878</v>
          </cell>
          <cell r="J205">
            <v>2176.0704000000005</v>
          </cell>
          <cell r="L205">
            <v>2176.0704000000005</v>
          </cell>
        </row>
        <row r="206">
          <cell r="B206" t="str">
            <v/>
          </cell>
          <cell r="C206" t="str">
            <v/>
          </cell>
          <cell r="F206" t="str">
            <v>c. M¸y thi c«ng</v>
          </cell>
          <cell r="J206">
            <v>9345.0879999999997</v>
          </cell>
        </row>
        <row r="207">
          <cell r="B207" t="str">
            <v/>
          </cell>
          <cell r="C207" t="str">
            <v/>
          </cell>
          <cell r="E207" t="str">
            <v>c5t</v>
          </cell>
          <cell r="F207" t="str">
            <v>CÈu 5T</v>
          </cell>
          <cell r="G207" t="str">
            <v>Ca</v>
          </cell>
          <cell r="H207">
            <v>3.2000000000000001E-2</v>
          </cell>
          <cell r="I207">
            <v>292034</v>
          </cell>
          <cell r="J207">
            <v>9345.0879999999997</v>
          </cell>
          <cell r="M207">
            <v>9345.0879999999997</v>
          </cell>
        </row>
        <row r="208">
          <cell r="B208">
            <v>23</v>
          </cell>
          <cell r="C208">
            <v>56</v>
          </cell>
          <cell r="D208">
            <v>119933</v>
          </cell>
          <cell r="F208" t="str">
            <v>Th¸o dì èng cèng d=125(80% L§)</v>
          </cell>
          <cell r="G208" t="str">
            <v>èng</v>
          </cell>
          <cell r="I208" t="str">
            <v/>
          </cell>
          <cell r="K208">
            <v>0</v>
          </cell>
          <cell r="L208">
            <v>2731.1904</v>
          </cell>
          <cell r="M208">
            <v>11681.360000000002</v>
          </cell>
        </row>
        <row r="209">
          <cell r="B209" t="str">
            <v/>
          </cell>
          <cell r="C209" t="str">
            <v/>
          </cell>
          <cell r="F209" t="str">
            <v>b. Nh©n c«ng</v>
          </cell>
          <cell r="J209">
            <v>2731.1904</v>
          </cell>
        </row>
        <row r="210">
          <cell r="B210" t="str">
            <v/>
          </cell>
          <cell r="C210" t="str">
            <v/>
          </cell>
          <cell r="E210">
            <v>3</v>
          </cell>
          <cell r="F210" t="str">
            <v>Nh©n c«ng bËc 3,0/7</v>
          </cell>
          <cell r="G210" t="str">
            <v xml:space="preserve">C«ng </v>
          </cell>
          <cell r="H210">
            <v>0.1968</v>
          </cell>
          <cell r="I210">
            <v>13878</v>
          </cell>
          <cell r="J210">
            <v>2731.1904</v>
          </cell>
          <cell r="L210">
            <v>2731.1904</v>
          </cell>
        </row>
        <row r="211">
          <cell r="B211" t="str">
            <v/>
          </cell>
          <cell r="C211" t="str">
            <v/>
          </cell>
          <cell r="F211" t="str">
            <v>c. M¸y thi c«ng</v>
          </cell>
          <cell r="J211">
            <v>11681.360000000002</v>
          </cell>
        </row>
        <row r="212">
          <cell r="B212" t="str">
            <v/>
          </cell>
          <cell r="C212" t="str">
            <v/>
          </cell>
          <cell r="E212" t="str">
            <v>c5t</v>
          </cell>
          <cell r="F212" t="str">
            <v>CÈu 5T</v>
          </cell>
          <cell r="G212" t="str">
            <v>Ca</v>
          </cell>
          <cell r="H212">
            <v>4.0000000000000008E-2</v>
          </cell>
          <cell r="I212">
            <v>292034</v>
          </cell>
          <cell r="J212">
            <v>11681.360000000002</v>
          </cell>
          <cell r="M212">
            <v>11681.360000000002</v>
          </cell>
        </row>
        <row r="213">
          <cell r="B213">
            <v>24</v>
          </cell>
          <cell r="C213">
            <v>1242</v>
          </cell>
          <cell r="D213" t="str">
            <v>BL.1114</v>
          </cell>
          <cell r="F213" t="str">
            <v>§µo ph¸ ®¸ b»ng thñ c«ng</v>
          </cell>
          <cell r="G213" t="str">
            <v>m3</v>
          </cell>
          <cell r="I213" t="str">
            <v/>
          </cell>
          <cell r="K213">
            <v>0</v>
          </cell>
          <cell r="L213">
            <v>32686.853400000004</v>
          </cell>
          <cell r="M213">
            <v>0</v>
          </cell>
        </row>
        <row r="214">
          <cell r="B214" t="str">
            <v/>
          </cell>
          <cell r="C214" t="str">
            <v/>
          </cell>
          <cell r="F214" t="str">
            <v>b. Nh©n c«ng</v>
          </cell>
          <cell r="J214">
            <v>32686.853400000004</v>
          </cell>
        </row>
        <row r="215">
          <cell r="B215" t="str">
            <v/>
          </cell>
          <cell r="C215" t="str">
            <v/>
          </cell>
          <cell r="E215">
            <v>3</v>
          </cell>
          <cell r="F215" t="str">
            <v>Nh©n c«ng bËc 3,0/7</v>
          </cell>
          <cell r="G215" t="str">
            <v xml:space="preserve">C«ng </v>
          </cell>
          <cell r="H215">
            <v>2.3553000000000002</v>
          </cell>
          <cell r="I215">
            <v>13878</v>
          </cell>
          <cell r="J215">
            <v>32686.853400000004</v>
          </cell>
          <cell r="L215">
            <v>32686.853400000004</v>
          </cell>
        </row>
        <row r="216">
          <cell r="B216">
            <v>25</v>
          </cell>
          <cell r="C216">
            <v>1242</v>
          </cell>
          <cell r="D216" t="str">
            <v>AA1111</v>
          </cell>
          <cell r="F216" t="str">
            <v>Ph¸t quang</v>
          </cell>
          <cell r="G216" t="str">
            <v>m2</v>
          </cell>
          <cell r="I216" t="str">
            <v/>
          </cell>
          <cell r="K216">
            <v>0</v>
          </cell>
          <cell r="L216">
            <v>131.84100000000001</v>
          </cell>
          <cell r="M216">
            <v>0</v>
          </cell>
        </row>
        <row r="217">
          <cell r="B217" t="str">
            <v/>
          </cell>
          <cell r="C217" t="str">
            <v/>
          </cell>
          <cell r="F217" t="str">
            <v>b. Nh©n c«ng</v>
          </cell>
          <cell r="J217">
            <v>131.84100000000001</v>
          </cell>
        </row>
        <row r="218">
          <cell r="B218" t="str">
            <v/>
          </cell>
          <cell r="C218" t="str">
            <v/>
          </cell>
          <cell r="E218">
            <v>3</v>
          </cell>
          <cell r="F218" t="str">
            <v>Nh©n c«ng bËc 3,0/7</v>
          </cell>
          <cell r="G218" t="str">
            <v xml:space="preserve">C«ng </v>
          </cell>
          <cell r="H218">
            <v>9.4999999999999998E-3</v>
          </cell>
          <cell r="I218">
            <v>13878</v>
          </cell>
          <cell r="J218">
            <v>131.84100000000001</v>
          </cell>
          <cell r="L218">
            <v>131.84100000000001</v>
          </cell>
        </row>
        <row r="219">
          <cell r="B219">
            <v>26</v>
          </cell>
          <cell r="C219">
            <v>1242</v>
          </cell>
          <cell r="D219" t="str">
            <v>BA.1102</v>
          </cell>
          <cell r="F219" t="str">
            <v>N¹o vÐt lßng cèng</v>
          </cell>
          <cell r="G219" t="str">
            <v>m3</v>
          </cell>
          <cell r="I219" t="str">
            <v/>
          </cell>
          <cell r="K219">
            <v>0</v>
          </cell>
          <cell r="L219">
            <v>13481</v>
          </cell>
          <cell r="M219">
            <v>0</v>
          </cell>
        </row>
        <row r="220">
          <cell r="B220" t="str">
            <v/>
          </cell>
          <cell r="C220" t="str">
            <v/>
          </cell>
          <cell r="F220" t="str">
            <v>b. Nh©n c«ng</v>
          </cell>
          <cell r="J220">
            <v>13481</v>
          </cell>
        </row>
        <row r="221">
          <cell r="B221" t="str">
            <v/>
          </cell>
          <cell r="C221" t="str">
            <v/>
          </cell>
          <cell r="E221">
            <v>2.7</v>
          </cell>
          <cell r="F221" t="str">
            <v>Nh©n c«ng bËc 2,7/7</v>
          </cell>
          <cell r="G221" t="str">
            <v xml:space="preserve">C«ng </v>
          </cell>
          <cell r="H221">
            <v>1</v>
          </cell>
          <cell r="I221">
            <v>13481</v>
          </cell>
          <cell r="J221">
            <v>13481</v>
          </cell>
          <cell r="L221">
            <v>13481</v>
          </cell>
        </row>
        <row r="222">
          <cell r="B222">
            <v>27</v>
          </cell>
          <cell r="C222">
            <v>1242</v>
          </cell>
          <cell r="D222" t="str">
            <v>AG.1221</v>
          </cell>
          <cell r="F222" t="str">
            <v xml:space="preserve">§Ëp ph¸ BT mãng </v>
          </cell>
          <cell r="G222" t="str">
            <v>m3</v>
          </cell>
          <cell r="I222" t="str">
            <v/>
          </cell>
          <cell r="K222">
            <v>0</v>
          </cell>
          <cell r="L222">
            <v>52015.16</v>
          </cell>
          <cell r="M222">
            <v>0</v>
          </cell>
        </row>
        <row r="223">
          <cell r="B223" t="str">
            <v/>
          </cell>
          <cell r="C223" t="str">
            <v/>
          </cell>
          <cell r="F223" t="str">
            <v>b. Nh©n c«ng</v>
          </cell>
          <cell r="J223">
            <v>52015.16</v>
          </cell>
        </row>
        <row r="224">
          <cell r="B224" t="str">
            <v/>
          </cell>
          <cell r="C224" t="str">
            <v/>
          </cell>
          <cell r="E224">
            <v>3.5</v>
          </cell>
          <cell r="F224" t="str">
            <v>Nh©n c«ng bËc 3,5/7</v>
          </cell>
          <cell r="G224" t="str">
            <v xml:space="preserve">C«ng </v>
          </cell>
          <cell r="H224">
            <v>3.56</v>
          </cell>
          <cell r="I224">
            <v>14611</v>
          </cell>
          <cell r="J224">
            <v>52015.16</v>
          </cell>
          <cell r="L224">
            <v>52015.16</v>
          </cell>
        </row>
        <row r="225">
          <cell r="B225">
            <v>28</v>
          </cell>
          <cell r="C225">
            <v>1242</v>
          </cell>
          <cell r="D225" t="str">
            <v>AG.1221</v>
          </cell>
          <cell r="F225" t="str">
            <v>§Ëp ph¸ bª t«ng mãng, gê ch¾n</v>
          </cell>
          <cell r="G225" t="str">
            <v>m3</v>
          </cell>
          <cell r="I225" t="str">
            <v/>
          </cell>
          <cell r="K225">
            <v>0</v>
          </cell>
          <cell r="L225">
            <v>52015.16</v>
          </cell>
          <cell r="M225">
            <v>0</v>
          </cell>
        </row>
        <row r="226">
          <cell r="B226" t="str">
            <v/>
          </cell>
          <cell r="C226" t="str">
            <v/>
          </cell>
          <cell r="F226" t="str">
            <v>b. Nh©n c«ng</v>
          </cell>
          <cell r="J226">
            <v>52015.16</v>
          </cell>
        </row>
        <row r="227">
          <cell r="B227" t="str">
            <v/>
          </cell>
          <cell r="C227" t="str">
            <v/>
          </cell>
          <cell r="E227">
            <v>3.5</v>
          </cell>
          <cell r="F227" t="str">
            <v>Nh©n c«ng bËc 3,5/7</v>
          </cell>
          <cell r="G227" t="str">
            <v xml:space="preserve">C«ng </v>
          </cell>
          <cell r="H227">
            <v>3.56</v>
          </cell>
          <cell r="I227">
            <v>14611</v>
          </cell>
          <cell r="J227">
            <v>52015.16</v>
          </cell>
          <cell r="L227">
            <v>52015.16</v>
          </cell>
        </row>
        <row r="228">
          <cell r="B228">
            <v>29</v>
          </cell>
          <cell r="C228">
            <v>1242</v>
          </cell>
          <cell r="D228" t="str">
            <v>AG.1241</v>
          </cell>
          <cell r="F228" t="str">
            <v>§Ëp ph¸ bª t«ng b¶n mÆt cÇu</v>
          </cell>
          <cell r="G228" t="str">
            <v>m3</v>
          </cell>
          <cell r="I228" t="str">
            <v/>
          </cell>
          <cell r="K228">
            <v>0</v>
          </cell>
          <cell r="L228">
            <v>77438.3</v>
          </cell>
          <cell r="M228">
            <v>0</v>
          </cell>
        </row>
        <row r="229">
          <cell r="B229" t="str">
            <v/>
          </cell>
          <cell r="C229" t="str">
            <v/>
          </cell>
          <cell r="F229" t="str">
            <v>b. Nh©n c«ng</v>
          </cell>
          <cell r="J229">
            <v>77438.3</v>
          </cell>
        </row>
        <row r="230">
          <cell r="B230" t="str">
            <v/>
          </cell>
          <cell r="C230" t="str">
            <v/>
          </cell>
          <cell r="E230">
            <v>3.5</v>
          </cell>
          <cell r="F230" t="str">
            <v>Nh©n c«ng bËc 3,5/7</v>
          </cell>
          <cell r="G230" t="str">
            <v xml:space="preserve">C«ng </v>
          </cell>
          <cell r="H230">
            <v>5.3</v>
          </cell>
          <cell r="I230">
            <v>14611</v>
          </cell>
          <cell r="J230">
            <v>77438.3</v>
          </cell>
          <cell r="L230">
            <v>77438.3</v>
          </cell>
        </row>
        <row r="231">
          <cell r="B231">
            <v>30</v>
          </cell>
          <cell r="C231">
            <v>1242</v>
          </cell>
          <cell r="D231" t="str">
            <v>AG.1231</v>
          </cell>
          <cell r="F231" t="str">
            <v>§Ëp ph¸ bª t«ng t­êng, mè</v>
          </cell>
          <cell r="G231" t="str">
            <v>m3</v>
          </cell>
          <cell r="I231" t="str">
            <v/>
          </cell>
          <cell r="K231">
            <v>0</v>
          </cell>
          <cell r="L231">
            <v>68671.7</v>
          </cell>
          <cell r="M231">
            <v>0</v>
          </cell>
        </row>
        <row r="232">
          <cell r="B232" t="str">
            <v/>
          </cell>
          <cell r="C232" t="str">
            <v/>
          </cell>
          <cell r="F232" t="str">
            <v>b. Nh©n c«ng</v>
          </cell>
          <cell r="J232">
            <v>68671.7</v>
          </cell>
        </row>
        <row r="233">
          <cell r="B233" t="str">
            <v/>
          </cell>
          <cell r="C233" t="str">
            <v/>
          </cell>
          <cell r="E233">
            <v>3.5</v>
          </cell>
          <cell r="F233" t="str">
            <v>Nh©n c«ng bËc 3,5/7</v>
          </cell>
          <cell r="G233" t="str">
            <v xml:space="preserve">C«ng </v>
          </cell>
          <cell r="H233">
            <v>4.7</v>
          </cell>
          <cell r="I233">
            <v>14611</v>
          </cell>
          <cell r="J233">
            <v>68671.7</v>
          </cell>
          <cell r="L233">
            <v>68671.7</v>
          </cell>
        </row>
        <row r="234">
          <cell r="B234">
            <v>31</v>
          </cell>
          <cell r="C234">
            <v>1242</v>
          </cell>
          <cell r="D234" t="str">
            <v>AG.1231</v>
          </cell>
          <cell r="F234" t="str">
            <v xml:space="preserve">§Ëp ph¸ BT t­êng </v>
          </cell>
          <cell r="G234" t="str">
            <v>m3</v>
          </cell>
          <cell r="I234" t="str">
            <v/>
          </cell>
          <cell r="K234">
            <v>0</v>
          </cell>
          <cell r="L234">
            <v>68671.7</v>
          </cell>
          <cell r="M234">
            <v>0</v>
          </cell>
        </row>
        <row r="235">
          <cell r="B235" t="str">
            <v/>
          </cell>
          <cell r="C235" t="str">
            <v/>
          </cell>
          <cell r="F235" t="str">
            <v>b. Nh©n c«ng</v>
          </cell>
          <cell r="J235">
            <v>68671.7</v>
          </cell>
        </row>
        <row r="236">
          <cell r="B236" t="str">
            <v/>
          </cell>
          <cell r="C236" t="str">
            <v/>
          </cell>
          <cell r="E236">
            <v>3.5</v>
          </cell>
          <cell r="F236" t="str">
            <v>Nh©n c«ng bËc 3,5/7</v>
          </cell>
          <cell r="G236" t="str">
            <v xml:space="preserve">C«ng </v>
          </cell>
          <cell r="H236">
            <v>4.7</v>
          </cell>
          <cell r="I236">
            <v>14611</v>
          </cell>
          <cell r="J236">
            <v>68671.7</v>
          </cell>
          <cell r="L236">
            <v>68671.7</v>
          </cell>
        </row>
        <row r="237">
          <cell r="B237">
            <v>32</v>
          </cell>
          <cell r="C237">
            <v>1242</v>
          </cell>
          <cell r="D237" t="str">
            <v>BL.1114vd</v>
          </cell>
          <cell r="F237" t="str">
            <v>§µo mÆt ®­êng nhùa</v>
          </cell>
          <cell r="G237" t="str">
            <v>m3</v>
          </cell>
          <cell r="I237" t="str">
            <v/>
          </cell>
          <cell r="K237">
            <v>0</v>
          </cell>
          <cell r="L237">
            <v>32686.853400000004</v>
          </cell>
          <cell r="M237">
            <v>0</v>
          </cell>
        </row>
        <row r="238">
          <cell r="B238" t="str">
            <v/>
          </cell>
          <cell r="C238" t="str">
            <v/>
          </cell>
          <cell r="F238" t="str">
            <v>b. Nh©n c«ng</v>
          </cell>
          <cell r="J238">
            <v>32686.853400000004</v>
          </cell>
        </row>
        <row r="239">
          <cell r="B239" t="str">
            <v/>
          </cell>
          <cell r="C239" t="str">
            <v/>
          </cell>
          <cell r="E239">
            <v>3</v>
          </cell>
          <cell r="F239" t="str">
            <v>Nh©n c«ng bËc 3,0/7</v>
          </cell>
          <cell r="G239" t="str">
            <v xml:space="preserve">C«ng </v>
          </cell>
          <cell r="H239">
            <v>2.3553000000000002</v>
          </cell>
          <cell r="I239">
            <v>13878</v>
          </cell>
          <cell r="J239">
            <v>32686.853400000004</v>
          </cell>
          <cell r="L239">
            <v>32686.853400000004</v>
          </cell>
        </row>
        <row r="240">
          <cell r="B240">
            <v>33</v>
          </cell>
          <cell r="C240">
            <v>1242</v>
          </cell>
          <cell r="D240" t="str">
            <v>AG.1121</v>
          </cell>
          <cell r="F240" t="str">
            <v>§Ëp ph¸ ®¸ héc x©y</v>
          </cell>
          <cell r="G240" t="str">
            <v>m3</v>
          </cell>
          <cell r="K240">
            <v>0</v>
          </cell>
          <cell r="L240">
            <v>22208.720000000001</v>
          </cell>
          <cell r="M240">
            <v>0</v>
          </cell>
        </row>
        <row r="241">
          <cell r="B241" t="str">
            <v/>
          </cell>
          <cell r="C241" t="str">
            <v/>
          </cell>
          <cell r="F241" t="str">
            <v>b. Nh©n c«ng</v>
          </cell>
          <cell r="J241">
            <v>22208.720000000001</v>
          </cell>
        </row>
        <row r="242">
          <cell r="B242" t="str">
            <v/>
          </cell>
          <cell r="C242" t="str">
            <v/>
          </cell>
          <cell r="E242">
            <v>3.5</v>
          </cell>
          <cell r="F242" t="str">
            <v>Nh©n c«ng bËc 3,5/7</v>
          </cell>
          <cell r="G242" t="str">
            <v xml:space="preserve">C«ng </v>
          </cell>
          <cell r="H242">
            <v>1.52</v>
          </cell>
          <cell r="I242">
            <v>14611</v>
          </cell>
          <cell r="J242">
            <v>22208.720000000001</v>
          </cell>
          <cell r="L242">
            <v>22208.720000000001</v>
          </cell>
        </row>
        <row r="243">
          <cell r="B243">
            <v>34</v>
          </cell>
          <cell r="C243">
            <v>1242</v>
          </cell>
          <cell r="D243" t="str">
            <v>BG1343</v>
          </cell>
          <cell r="F243" t="str">
            <v>§µo ®Êt thi c«ng ®Êt cÊp 3</v>
          </cell>
          <cell r="G243" t="str">
            <v>m3</v>
          </cell>
          <cell r="I243" t="str">
            <v/>
          </cell>
          <cell r="K243">
            <v>0</v>
          </cell>
          <cell r="L243">
            <v>10824.84</v>
          </cell>
          <cell r="M243">
            <v>6040.6850299999996</v>
          </cell>
        </row>
        <row r="244">
          <cell r="B244" t="str">
            <v/>
          </cell>
          <cell r="C244" t="str">
            <v/>
          </cell>
          <cell r="F244" t="str">
            <v>b. Nh©n c«ng</v>
          </cell>
          <cell r="J244">
            <v>10824.84</v>
          </cell>
        </row>
        <row r="245">
          <cell r="B245" t="str">
            <v/>
          </cell>
          <cell r="C245" t="str">
            <v/>
          </cell>
          <cell r="E245">
            <v>3</v>
          </cell>
          <cell r="F245" t="str">
            <v>Nh©n c«ng bËc 3,0/7</v>
          </cell>
          <cell r="G245" t="str">
            <v xml:space="preserve">C«ng </v>
          </cell>
          <cell r="H245">
            <v>0.78</v>
          </cell>
          <cell r="I245">
            <v>13878</v>
          </cell>
          <cell r="J245">
            <v>10824.84</v>
          </cell>
          <cell r="L245">
            <v>10824.84</v>
          </cell>
        </row>
        <row r="246">
          <cell r="B246" t="str">
            <v/>
          </cell>
          <cell r="C246" t="str">
            <v/>
          </cell>
          <cell r="F246" t="str">
            <v>c. M¸y thi c«ng</v>
          </cell>
          <cell r="J246">
            <v>6040.6850299999996</v>
          </cell>
        </row>
        <row r="247">
          <cell r="B247" t="str">
            <v/>
          </cell>
          <cell r="C247" t="str">
            <v/>
          </cell>
          <cell r="E247" t="str">
            <v>md&lt;=0,8</v>
          </cell>
          <cell r="F247" t="str">
            <v>M¸y ®µo &lt;=0,8m3</v>
          </cell>
          <cell r="G247" t="str">
            <v>Ca</v>
          </cell>
          <cell r="H247">
            <v>4.6300000000000004E-3</v>
          </cell>
          <cell r="I247">
            <v>705849</v>
          </cell>
          <cell r="J247">
            <v>3268.0808700000002</v>
          </cell>
          <cell r="M247">
            <v>3268.0808700000002</v>
          </cell>
        </row>
        <row r="248">
          <cell r="B248" t="str">
            <v/>
          </cell>
          <cell r="C248" t="str">
            <v/>
          </cell>
          <cell r="E248" t="str">
            <v>ot10t</v>
          </cell>
          <cell r="F248" t="str">
            <v>¤t« tù ®æ 10T</v>
          </cell>
          <cell r="G248" t="str">
            <v>Ca</v>
          </cell>
          <cell r="H248">
            <v>2.32E-3</v>
          </cell>
          <cell r="I248">
            <v>525740</v>
          </cell>
          <cell r="J248">
            <v>1219.7167999999999</v>
          </cell>
          <cell r="M248">
            <v>1219.7167999999999</v>
          </cell>
        </row>
        <row r="249">
          <cell r="B249" t="str">
            <v/>
          </cell>
          <cell r="C249" t="str">
            <v/>
          </cell>
          <cell r="E249" t="str">
            <v>mu110</v>
          </cell>
          <cell r="F249" t="str">
            <v>M¸y ñi 110cv</v>
          </cell>
          <cell r="G249" t="str">
            <v>Ca</v>
          </cell>
          <cell r="H249">
            <v>2.32E-3</v>
          </cell>
          <cell r="I249">
            <v>669348</v>
          </cell>
          <cell r="J249">
            <v>1552.8873599999999</v>
          </cell>
          <cell r="M249">
            <v>1552.8873599999999</v>
          </cell>
        </row>
        <row r="250">
          <cell r="B250">
            <v>35</v>
          </cell>
          <cell r="C250">
            <v>1242</v>
          </cell>
          <cell r="D250" t="str">
            <v>BK4123</v>
          </cell>
          <cell r="F250" t="str">
            <v>§¾p ®Êt thi c«ng ®Êt cÊp 3</v>
          </cell>
          <cell r="G250" t="str">
            <v>m3</v>
          </cell>
          <cell r="I250" t="str">
            <v/>
          </cell>
          <cell r="K250">
            <v>0</v>
          </cell>
          <cell r="L250">
            <v>438.54480000000007</v>
          </cell>
          <cell r="M250">
            <v>3607.88508</v>
          </cell>
        </row>
        <row r="251">
          <cell r="B251" t="str">
            <v/>
          </cell>
          <cell r="C251" t="str">
            <v/>
          </cell>
          <cell r="F251" t="str">
            <v>b. Nh©n c«ng</v>
          </cell>
          <cell r="J251">
            <v>438.54480000000007</v>
          </cell>
        </row>
        <row r="252">
          <cell r="B252" t="str">
            <v/>
          </cell>
          <cell r="C252" t="str">
            <v/>
          </cell>
          <cell r="E252">
            <v>3</v>
          </cell>
          <cell r="F252" t="str">
            <v>Nh©n c«ng bËc 3,0/7</v>
          </cell>
          <cell r="G252" t="str">
            <v xml:space="preserve">C«ng </v>
          </cell>
          <cell r="H252">
            <v>3.1600000000000003E-2</v>
          </cell>
          <cell r="I252">
            <v>13878</v>
          </cell>
          <cell r="J252">
            <v>438.54480000000007</v>
          </cell>
          <cell r="L252">
            <v>438.54480000000007</v>
          </cell>
        </row>
        <row r="253">
          <cell r="B253" t="str">
            <v/>
          </cell>
          <cell r="C253" t="str">
            <v/>
          </cell>
          <cell r="F253" t="str">
            <v>c. M¸y thi c«ng</v>
          </cell>
          <cell r="J253">
            <v>3607.88508</v>
          </cell>
        </row>
        <row r="254">
          <cell r="B254" t="str">
            <v/>
          </cell>
          <cell r="C254" t="str">
            <v/>
          </cell>
          <cell r="E254" t="str">
            <v>md9</v>
          </cell>
          <cell r="F254" t="str">
            <v>M¸y ®Çm 9T</v>
          </cell>
          <cell r="G254" t="str">
            <v>Ca</v>
          </cell>
          <cell r="H254">
            <v>4.6300000000000004E-3</v>
          </cell>
          <cell r="I254">
            <v>443844</v>
          </cell>
          <cell r="J254">
            <v>2054.9977200000003</v>
          </cell>
          <cell r="M254">
            <v>2054.9977200000003</v>
          </cell>
        </row>
        <row r="255">
          <cell r="B255" t="str">
            <v/>
          </cell>
          <cell r="C255" t="str">
            <v/>
          </cell>
          <cell r="E255" t="str">
            <v>mu110</v>
          </cell>
          <cell r="F255" t="str">
            <v>M¸y ñi 110cv</v>
          </cell>
          <cell r="G255" t="str">
            <v>Ca</v>
          </cell>
          <cell r="H255">
            <v>2.32E-3</v>
          </cell>
          <cell r="I255">
            <v>669348</v>
          </cell>
          <cell r="J255">
            <v>1552.8873599999999</v>
          </cell>
          <cell r="M255">
            <v>1552.8873599999999</v>
          </cell>
        </row>
        <row r="256">
          <cell r="B256">
            <v>36</v>
          </cell>
          <cell r="C256">
            <v>1242</v>
          </cell>
          <cell r="D256" t="str">
            <v>GA1110</v>
          </cell>
          <cell r="F256" t="str">
            <v>§¸ héc x©y mãng, ch©n khay v÷a M100</v>
          </cell>
          <cell r="G256" t="str">
            <v>m3</v>
          </cell>
          <cell r="I256" t="str">
            <v/>
          </cell>
          <cell r="K256">
            <v>285851.99183451425</v>
          </cell>
          <cell r="L256">
            <v>27907.01</v>
          </cell>
          <cell r="M256">
            <v>0</v>
          </cell>
        </row>
        <row r="257">
          <cell r="B257" t="str">
            <v/>
          </cell>
          <cell r="C257" t="str">
            <v/>
          </cell>
          <cell r="F257" t="str">
            <v>a. VËt liÖu</v>
          </cell>
          <cell r="J257">
            <v>285851.99183451425</v>
          </cell>
        </row>
        <row r="258">
          <cell r="B258" t="str">
            <v/>
          </cell>
          <cell r="C258" t="str">
            <v/>
          </cell>
          <cell r="E258" t="str">
            <v>dh</v>
          </cell>
          <cell r="F258" t="str">
            <v xml:space="preserve">§¸ héc </v>
          </cell>
          <cell r="G258" t="str">
            <v>m3</v>
          </cell>
          <cell r="H258">
            <v>1.2</v>
          </cell>
          <cell r="I258">
            <v>86835.71428571429</v>
          </cell>
          <cell r="J258">
            <v>104202.85714285714</v>
          </cell>
          <cell r="K258">
            <v>104202.85714285714</v>
          </cell>
        </row>
        <row r="259">
          <cell r="B259" t="str">
            <v/>
          </cell>
          <cell r="C259" t="str">
            <v/>
          </cell>
          <cell r="E259">
            <v>4</v>
          </cell>
          <cell r="F259" t="str">
            <v>§¸ d¨m 4x6</v>
          </cell>
          <cell r="G259" t="str">
            <v>m3</v>
          </cell>
          <cell r="H259">
            <v>5.7000000000000002E-2</v>
          </cell>
          <cell r="I259">
            <v>108979.27619047619</v>
          </cell>
          <cell r="J259">
            <v>6211.8187428571428</v>
          </cell>
          <cell r="K259">
            <v>6211.8187428571428</v>
          </cell>
        </row>
        <row r="260">
          <cell r="B260" t="str">
            <v/>
          </cell>
          <cell r="C260" t="str">
            <v/>
          </cell>
          <cell r="E260" t="str">
            <v>vu</v>
          </cell>
          <cell r="F260" t="str">
            <v>V÷a xi m¨ng M100</v>
          </cell>
          <cell r="G260" t="str">
            <v>m3</v>
          </cell>
          <cell r="H260">
            <v>0.42</v>
          </cell>
          <cell r="I260">
            <v>417707.89511619043</v>
          </cell>
          <cell r="J260">
            <v>175437.31594879998</v>
          </cell>
          <cell r="K260">
            <v>175437.31594879998</v>
          </cell>
        </row>
        <row r="261">
          <cell r="B261" t="str">
            <v/>
          </cell>
          <cell r="F261" t="str">
            <v>b. Nh©n c«ng</v>
          </cell>
          <cell r="J261">
            <v>27907.01</v>
          </cell>
        </row>
        <row r="262">
          <cell r="B262" t="str">
            <v/>
          </cell>
          <cell r="C262" t="str">
            <v/>
          </cell>
          <cell r="E262" t="str">
            <v>3,5c</v>
          </cell>
          <cell r="F262" t="str">
            <v>Nh©n c«ng bËc 3,5/7</v>
          </cell>
          <cell r="G262" t="str">
            <v xml:space="preserve">C«ng </v>
          </cell>
          <cell r="H262">
            <v>1.91</v>
          </cell>
          <cell r="I262">
            <v>14611</v>
          </cell>
          <cell r="J262">
            <v>27907.01</v>
          </cell>
          <cell r="L262">
            <v>27907.01</v>
          </cell>
        </row>
        <row r="263">
          <cell r="B263">
            <v>37</v>
          </cell>
          <cell r="C263">
            <v>1242</v>
          </cell>
          <cell r="D263" t="str">
            <v>GA.1210</v>
          </cell>
          <cell r="F263" t="str">
            <v>§¸ héc x©y t­êng ®Çu, t­êng c¸nh M100</v>
          </cell>
          <cell r="G263" t="str">
            <v>m3</v>
          </cell>
          <cell r="I263" t="str">
            <v/>
          </cell>
          <cell r="K263">
            <v>314427.64249425451</v>
          </cell>
          <cell r="L263">
            <v>36527.5</v>
          </cell>
          <cell r="M263">
            <v>0</v>
          </cell>
        </row>
        <row r="264">
          <cell r="B264" t="str">
            <v/>
          </cell>
          <cell r="C264" t="str">
            <v/>
          </cell>
          <cell r="F264" t="str">
            <v>a. VËt liÖu</v>
          </cell>
          <cell r="J264">
            <v>314427.64249425451</v>
          </cell>
        </row>
        <row r="265">
          <cell r="B265" t="str">
            <v/>
          </cell>
          <cell r="C265" t="str">
            <v/>
          </cell>
          <cell r="E265" t="str">
            <v>dh</v>
          </cell>
          <cell r="F265" t="str">
            <v xml:space="preserve">§¸ héc </v>
          </cell>
          <cell r="G265" t="str">
            <v>m3</v>
          </cell>
          <cell r="H265">
            <v>1.2</v>
          </cell>
          <cell r="I265">
            <v>86835.71428571429</v>
          </cell>
          <cell r="J265">
            <v>104202.85714285714</v>
          </cell>
          <cell r="K265">
            <v>104202.85714285714</v>
          </cell>
        </row>
        <row r="266">
          <cell r="B266" t="str">
            <v/>
          </cell>
          <cell r="C266" t="str">
            <v/>
          </cell>
          <cell r="E266">
            <v>4</v>
          </cell>
          <cell r="F266" t="str">
            <v>§¸ d¨m 4x6</v>
          </cell>
          <cell r="G266" t="str">
            <v>m3</v>
          </cell>
          <cell r="H266">
            <v>5.7000000000000002E-2</v>
          </cell>
          <cell r="I266">
            <v>108979.27619047619</v>
          </cell>
          <cell r="J266">
            <v>6211.8187428571428</v>
          </cell>
          <cell r="K266">
            <v>6211.8187428571428</v>
          </cell>
        </row>
        <row r="267">
          <cell r="B267" t="str">
            <v/>
          </cell>
          <cell r="C267" t="str">
            <v/>
          </cell>
          <cell r="E267" t="str">
            <v>vu</v>
          </cell>
          <cell r="F267" t="str">
            <v>V÷a xi m¨ng M100</v>
          </cell>
          <cell r="G267" t="str">
            <v>m3</v>
          </cell>
          <cell r="H267">
            <v>0.42</v>
          </cell>
          <cell r="I267">
            <v>417707.89511619043</v>
          </cell>
          <cell r="J267">
            <v>175437.31594879998</v>
          </cell>
          <cell r="K267">
            <v>175437.31594879998</v>
          </cell>
        </row>
        <row r="268">
          <cell r="B268" t="str">
            <v/>
          </cell>
          <cell r="C268" t="str">
            <v/>
          </cell>
          <cell r="E268" t="str">
            <v>cc</v>
          </cell>
          <cell r="F268" t="str">
            <v>C©y chèng</v>
          </cell>
          <cell r="G268" t="str">
            <v>C©y</v>
          </cell>
          <cell r="H268">
            <v>1.62</v>
          </cell>
          <cell r="I268">
            <v>8000</v>
          </cell>
          <cell r="J268">
            <v>12960</v>
          </cell>
          <cell r="K268">
            <v>12960</v>
          </cell>
        </row>
        <row r="269">
          <cell r="B269" t="str">
            <v/>
          </cell>
          <cell r="C269" t="str">
            <v/>
          </cell>
          <cell r="E269" t="str">
            <v>g</v>
          </cell>
          <cell r="F269" t="str">
            <v>Gç v¸n</v>
          </cell>
          <cell r="G269" t="str">
            <v>m3</v>
          </cell>
          <cell r="H269">
            <v>0.01</v>
          </cell>
          <cell r="I269">
            <v>1269569.6114285714</v>
          </cell>
          <cell r="J269">
            <v>12695.696114285714</v>
          </cell>
          <cell r="K269">
            <v>12695.696114285714</v>
          </cell>
        </row>
        <row r="270">
          <cell r="B270" t="str">
            <v/>
          </cell>
          <cell r="C270" t="str">
            <v/>
          </cell>
          <cell r="E270" t="str">
            <v>db</v>
          </cell>
          <cell r="F270" t="str">
            <v>D©y buéc</v>
          </cell>
          <cell r="G270" t="str">
            <v>kg</v>
          </cell>
          <cell r="H270">
            <v>0.46</v>
          </cell>
          <cell r="I270">
            <v>6347.727272727273</v>
          </cell>
          <cell r="J270">
            <v>2919.9545454545455</v>
          </cell>
          <cell r="K270">
            <v>2919.9545454545455</v>
          </cell>
        </row>
        <row r="271">
          <cell r="B271" t="str">
            <v/>
          </cell>
          <cell r="C271" t="str">
            <v/>
          </cell>
          <cell r="F271" t="str">
            <v>b. Nh©n c«ng</v>
          </cell>
          <cell r="J271">
            <v>36527.5</v>
          </cell>
        </row>
        <row r="272">
          <cell r="B272" t="str">
            <v/>
          </cell>
          <cell r="C272" t="str">
            <v/>
          </cell>
          <cell r="E272" t="str">
            <v>3,5c</v>
          </cell>
          <cell r="F272" t="str">
            <v>Nh©n c«ng bËc 3,5/7</v>
          </cell>
          <cell r="G272" t="str">
            <v xml:space="preserve">C«ng </v>
          </cell>
          <cell r="H272">
            <v>2.5</v>
          </cell>
          <cell r="I272">
            <v>14611</v>
          </cell>
          <cell r="J272">
            <v>36527.5</v>
          </cell>
          <cell r="L272">
            <v>36527.5</v>
          </cell>
        </row>
        <row r="273">
          <cell r="B273">
            <v>38</v>
          </cell>
          <cell r="C273">
            <v>1242</v>
          </cell>
          <cell r="D273" t="str">
            <v>GA.1210</v>
          </cell>
          <cell r="F273" t="str">
            <v>§¸ héc x©y th©n hè thu v÷a M100</v>
          </cell>
          <cell r="G273" t="str">
            <v>m3</v>
          </cell>
          <cell r="I273" t="str">
            <v/>
          </cell>
          <cell r="K273">
            <v>314427.64249425451</v>
          </cell>
          <cell r="L273">
            <v>36527.5</v>
          </cell>
          <cell r="M273">
            <v>0</v>
          </cell>
        </row>
        <row r="274">
          <cell r="B274" t="str">
            <v/>
          </cell>
          <cell r="C274" t="str">
            <v/>
          </cell>
          <cell r="F274" t="str">
            <v>a. VËt liÖu</v>
          </cell>
          <cell r="J274">
            <v>314427.64249425451</v>
          </cell>
        </row>
        <row r="275">
          <cell r="B275" t="str">
            <v/>
          </cell>
          <cell r="C275" t="str">
            <v/>
          </cell>
          <cell r="E275" t="str">
            <v>dh</v>
          </cell>
          <cell r="F275" t="str">
            <v xml:space="preserve">§¸ héc </v>
          </cell>
          <cell r="G275" t="str">
            <v>m3</v>
          </cell>
          <cell r="H275">
            <v>1.2</v>
          </cell>
          <cell r="I275">
            <v>86835.71428571429</v>
          </cell>
          <cell r="J275">
            <v>104202.85714285714</v>
          </cell>
          <cell r="K275">
            <v>104202.85714285714</v>
          </cell>
        </row>
        <row r="276">
          <cell r="B276" t="str">
            <v/>
          </cell>
          <cell r="C276" t="str">
            <v/>
          </cell>
          <cell r="E276">
            <v>4</v>
          </cell>
          <cell r="F276" t="str">
            <v>§¸ d¨m 4x6</v>
          </cell>
          <cell r="G276" t="str">
            <v>m3</v>
          </cell>
          <cell r="H276">
            <v>5.7000000000000002E-2</v>
          </cell>
          <cell r="I276">
            <v>108979.27619047619</v>
          </cell>
          <cell r="J276">
            <v>6211.8187428571428</v>
          </cell>
          <cell r="K276">
            <v>6211.8187428571428</v>
          </cell>
        </row>
        <row r="277">
          <cell r="B277" t="str">
            <v/>
          </cell>
          <cell r="C277" t="str">
            <v/>
          </cell>
          <cell r="E277" t="str">
            <v>vu</v>
          </cell>
          <cell r="F277" t="str">
            <v>V÷a xi m¨ng M100</v>
          </cell>
          <cell r="G277" t="str">
            <v>m3</v>
          </cell>
          <cell r="H277">
            <v>0.42</v>
          </cell>
          <cell r="I277">
            <v>417707.89511619043</v>
          </cell>
          <cell r="J277">
            <v>175437.31594879998</v>
          </cell>
          <cell r="K277">
            <v>175437.31594879998</v>
          </cell>
        </row>
        <row r="278">
          <cell r="B278" t="str">
            <v/>
          </cell>
          <cell r="C278" t="str">
            <v/>
          </cell>
          <cell r="E278" t="str">
            <v>cc</v>
          </cell>
          <cell r="F278" t="str">
            <v>C©y chèng</v>
          </cell>
          <cell r="G278" t="str">
            <v>C©y</v>
          </cell>
          <cell r="H278">
            <v>1.62</v>
          </cell>
          <cell r="I278">
            <v>8000</v>
          </cell>
          <cell r="J278">
            <v>12960</v>
          </cell>
          <cell r="K278">
            <v>12960</v>
          </cell>
        </row>
        <row r="279">
          <cell r="B279" t="str">
            <v/>
          </cell>
          <cell r="C279" t="str">
            <v/>
          </cell>
          <cell r="E279" t="str">
            <v>g</v>
          </cell>
          <cell r="F279" t="str">
            <v>Gç v¸n</v>
          </cell>
          <cell r="G279" t="str">
            <v>m3</v>
          </cell>
          <cell r="H279">
            <v>0.01</v>
          </cell>
          <cell r="I279">
            <v>1269569.6114285714</v>
          </cell>
          <cell r="J279">
            <v>12695.696114285714</v>
          </cell>
          <cell r="K279">
            <v>12695.696114285714</v>
          </cell>
        </row>
        <row r="280">
          <cell r="B280" t="str">
            <v/>
          </cell>
          <cell r="C280" t="str">
            <v/>
          </cell>
          <cell r="E280" t="str">
            <v>db</v>
          </cell>
          <cell r="F280" t="str">
            <v>D©y buéc</v>
          </cell>
          <cell r="G280" t="str">
            <v>kg</v>
          </cell>
          <cell r="H280">
            <v>0.46</v>
          </cell>
          <cell r="I280">
            <v>6347.727272727273</v>
          </cell>
          <cell r="J280">
            <v>2919.9545454545455</v>
          </cell>
          <cell r="K280">
            <v>2919.9545454545455</v>
          </cell>
        </row>
        <row r="281">
          <cell r="B281" t="str">
            <v/>
          </cell>
          <cell r="C281" t="str">
            <v/>
          </cell>
          <cell r="F281" t="str">
            <v>b. Nh©n c«ng</v>
          </cell>
          <cell r="J281">
            <v>36527.5</v>
          </cell>
        </row>
        <row r="282">
          <cell r="B282" t="str">
            <v/>
          </cell>
          <cell r="C282" t="str">
            <v/>
          </cell>
          <cell r="E282" t="str">
            <v>3,5c</v>
          </cell>
          <cell r="F282" t="str">
            <v>Nh©n c«ng bËc 3,5/7</v>
          </cell>
          <cell r="G282" t="str">
            <v xml:space="preserve">C«ng </v>
          </cell>
          <cell r="H282">
            <v>2.5</v>
          </cell>
          <cell r="I282">
            <v>14611</v>
          </cell>
          <cell r="J282">
            <v>36527.5</v>
          </cell>
          <cell r="L282">
            <v>36527.5</v>
          </cell>
        </row>
        <row r="283">
          <cell r="B283">
            <v>39</v>
          </cell>
          <cell r="C283">
            <v>1242</v>
          </cell>
          <cell r="D283" t="str">
            <v>GA.4310</v>
          </cell>
          <cell r="F283" t="str">
            <v>§¸ héc x©y m¸ng rãt v÷a M100</v>
          </cell>
          <cell r="G283" t="str">
            <v>m3</v>
          </cell>
          <cell r="I283" t="str">
            <v/>
          </cell>
          <cell r="K283">
            <v>287588.70612022857</v>
          </cell>
          <cell r="L283">
            <v>35358.619999999995</v>
          </cell>
          <cell r="M283">
            <v>0</v>
          </cell>
        </row>
        <row r="284">
          <cell r="B284" t="str">
            <v/>
          </cell>
          <cell r="C284" t="str">
            <v/>
          </cell>
          <cell r="F284" t="str">
            <v>a. VËt liÖu</v>
          </cell>
          <cell r="J284">
            <v>287588.70612022857</v>
          </cell>
        </row>
        <row r="285">
          <cell r="B285" t="str">
            <v/>
          </cell>
          <cell r="C285" t="str">
            <v/>
          </cell>
          <cell r="E285" t="str">
            <v>dh</v>
          </cell>
          <cell r="F285" t="str">
            <v xml:space="preserve">§¸ héc </v>
          </cell>
          <cell r="G285" t="str">
            <v>m3</v>
          </cell>
          <cell r="H285">
            <v>1.22</v>
          </cell>
          <cell r="I285">
            <v>86835.71428571429</v>
          </cell>
          <cell r="J285">
            <v>105939.57142857143</v>
          </cell>
          <cell r="K285">
            <v>105939.57142857143</v>
          </cell>
        </row>
        <row r="286">
          <cell r="B286" t="str">
            <v/>
          </cell>
          <cell r="C286" t="str">
            <v/>
          </cell>
          <cell r="E286">
            <v>4</v>
          </cell>
          <cell r="F286" t="str">
            <v>§¸ d¨m 4x6</v>
          </cell>
          <cell r="G286" t="str">
            <v>m3</v>
          </cell>
          <cell r="H286">
            <v>5.7000000000000002E-2</v>
          </cell>
          <cell r="I286">
            <v>108979.27619047619</v>
          </cell>
          <cell r="J286">
            <v>6211.8187428571428</v>
          </cell>
          <cell r="K286">
            <v>6211.8187428571428</v>
          </cell>
        </row>
        <row r="287">
          <cell r="B287" t="str">
            <v/>
          </cell>
          <cell r="C287" t="str">
            <v>m3</v>
          </cell>
          <cell r="E287" t="str">
            <v>vu</v>
          </cell>
          <cell r="F287" t="str">
            <v>V÷a xi m¨ng M100</v>
          </cell>
          <cell r="G287" t="str">
            <v>m3</v>
          </cell>
          <cell r="H287">
            <v>0.42</v>
          </cell>
          <cell r="I287">
            <v>417707.89511619043</v>
          </cell>
          <cell r="J287">
            <v>175437.31594879998</v>
          </cell>
          <cell r="K287">
            <v>175437.31594879998</v>
          </cell>
        </row>
        <row r="288">
          <cell r="B288" t="str">
            <v/>
          </cell>
          <cell r="C288" t="str">
            <v/>
          </cell>
          <cell r="F288" t="str">
            <v>b. Nh©n c«ng</v>
          </cell>
          <cell r="J288">
            <v>35358.619999999995</v>
          </cell>
        </row>
        <row r="289">
          <cell r="B289" t="str">
            <v/>
          </cell>
          <cell r="C289" t="str">
            <v/>
          </cell>
          <cell r="E289">
            <v>3.5</v>
          </cell>
          <cell r="F289" t="str">
            <v>Nh©n c«ng bËc 3,5/7</v>
          </cell>
          <cell r="G289" t="str">
            <v xml:space="preserve">C«ng </v>
          </cell>
          <cell r="H289">
            <v>2.42</v>
          </cell>
          <cell r="I289">
            <v>14611</v>
          </cell>
          <cell r="J289">
            <v>35358.619999999995</v>
          </cell>
          <cell r="L289">
            <v>35358.619999999995</v>
          </cell>
        </row>
        <row r="290">
          <cell r="B290">
            <v>40</v>
          </cell>
          <cell r="C290">
            <v>1242</v>
          </cell>
          <cell r="D290" t="str">
            <v>GA.4110</v>
          </cell>
          <cell r="F290" t="str">
            <v>§¸ héc x©y s©n cèng v÷a M100</v>
          </cell>
          <cell r="G290" t="str">
            <v>m3</v>
          </cell>
          <cell r="I290" t="str">
            <v/>
          </cell>
          <cell r="K290">
            <v>285851.99183451425</v>
          </cell>
          <cell r="L290">
            <v>31998.09</v>
          </cell>
          <cell r="M290">
            <v>0</v>
          </cell>
        </row>
        <row r="291">
          <cell r="B291" t="str">
            <v/>
          </cell>
          <cell r="C291" t="str">
            <v/>
          </cell>
          <cell r="F291" t="str">
            <v>a. VËt liÖu</v>
          </cell>
          <cell r="J291">
            <v>285851.99183451425</v>
          </cell>
        </row>
        <row r="292">
          <cell r="B292" t="str">
            <v/>
          </cell>
          <cell r="C292" t="str">
            <v/>
          </cell>
          <cell r="E292" t="str">
            <v>dh</v>
          </cell>
          <cell r="F292" t="str">
            <v xml:space="preserve">§¸ héc </v>
          </cell>
          <cell r="G292" t="str">
            <v>m3</v>
          </cell>
          <cell r="H292">
            <v>1.2</v>
          </cell>
          <cell r="I292">
            <v>86835.71428571429</v>
          </cell>
          <cell r="J292">
            <v>104202.85714285714</v>
          </cell>
          <cell r="K292">
            <v>104202.85714285714</v>
          </cell>
        </row>
        <row r="293">
          <cell r="B293" t="str">
            <v/>
          </cell>
          <cell r="C293" t="str">
            <v/>
          </cell>
          <cell r="E293">
            <v>4</v>
          </cell>
          <cell r="F293" t="str">
            <v>§¸ d¨m 4x6</v>
          </cell>
          <cell r="G293" t="str">
            <v>m3</v>
          </cell>
          <cell r="H293">
            <v>5.7000000000000002E-2</v>
          </cell>
          <cell r="I293">
            <v>108979.27619047619</v>
          </cell>
          <cell r="J293">
            <v>6211.8187428571428</v>
          </cell>
          <cell r="K293">
            <v>6211.8187428571428</v>
          </cell>
        </row>
        <row r="294">
          <cell r="B294" t="str">
            <v/>
          </cell>
          <cell r="C294" t="str">
            <v>m3</v>
          </cell>
          <cell r="E294" t="str">
            <v>vu</v>
          </cell>
          <cell r="F294" t="str">
            <v>V÷a xi m¨ng M100</v>
          </cell>
          <cell r="G294" t="str">
            <v>m3</v>
          </cell>
          <cell r="H294">
            <v>0.42</v>
          </cell>
          <cell r="I294">
            <v>417707.89511619043</v>
          </cell>
          <cell r="J294">
            <v>175437.31594879998</v>
          </cell>
          <cell r="K294">
            <v>175437.31594879998</v>
          </cell>
        </row>
        <row r="295">
          <cell r="B295" t="str">
            <v/>
          </cell>
          <cell r="C295" t="str">
            <v/>
          </cell>
          <cell r="F295" t="str">
            <v>b. Nh©n c«ng</v>
          </cell>
          <cell r="J295">
            <v>31998.09</v>
          </cell>
        </row>
        <row r="296">
          <cell r="B296" t="str">
            <v/>
          </cell>
          <cell r="C296" t="str">
            <v/>
          </cell>
          <cell r="E296">
            <v>3.5</v>
          </cell>
          <cell r="F296" t="str">
            <v>Nh©n c«ng bËc 3,5/7</v>
          </cell>
          <cell r="G296" t="str">
            <v xml:space="preserve">C«ng </v>
          </cell>
          <cell r="H296">
            <v>2.19</v>
          </cell>
          <cell r="I296">
            <v>14611</v>
          </cell>
          <cell r="J296">
            <v>31998.09</v>
          </cell>
          <cell r="L296">
            <v>31998.09</v>
          </cell>
        </row>
        <row r="297">
          <cell r="B297">
            <v>41</v>
          </cell>
          <cell r="C297">
            <v>1242</v>
          </cell>
          <cell r="D297" t="str">
            <v>CA.1113</v>
          </cell>
          <cell r="F297" t="str">
            <v>§ãng cäc tre L=2m</v>
          </cell>
          <cell r="G297" t="str">
            <v>100m</v>
          </cell>
          <cell r="I297" t="str">
            <v/>
          </cell>
          <cell r="K297">
            <v>260278.1520648</v>
          </cell>
          <cell r="L297">
            <v>26299.8</v>
          </cell>
          <cell r="M297">
            <v>0</v>
          </cell>
        </row>
        <row r="298">
          <cell r="B298" t="str">
            <v/>
          </cell>
          <cell r="C298" t="str">
            <v/>
          </cell>
          <cell r="F298" t="str">
            <v>a. VËt liÖu</v>
          </cell>
          <cell r="J298">
            <v>260278.1520648</v>
          </cell>
        </row>
        <row r="299">
          <cell r="B299" t="str">
            <v/>
          </cell>
          <cell r="C299" t="str">
            <v/>
          </cell>
          <cell r="E299" t="str">
            <v>ctre</v>
          </cell>
          <cell r="F299" t="str">
            <v>Cäc tre</v>
          </cell>
          <cell r="G299" t="str">
            <v>m</v>
          </cell>
          <cell r="H299">
            <v>105</v>
          </cell>
          <cell r="I299">
            <v>2100</v>
          </cell>
          <cell r="J299">
            <v>220500</v>
          </cell>
          <cell r="K299">
            <v>220500</v>
          </cell>
        </row>
        <row r="300">
          <cell r="B300" t="str">
            <v/>
          </cell>
          <cell r="C300" t="str">
            <v/>
          </cell>
          <cell r="E300" t="str">
            <v>cc</v>
          </cell>
          <cell r="F300" t="str">
            <v>C©y chèng</v>
          </cell>
          <cell r="G300" t="str">
            <v>C©y</v>
          </cell>
          <cell r="H300">
            <v>1.56</v>
          </cell>
          <cell r="I300">
            <v>8000</v>
          </cell>
          <cell r="J300">
            <v>12480</v>
          </cell>
          <cell r="K300">
            <v>12480</v>
          </cell>
        </row>
        <row r="301">
          <cell r="B301" t="str">
            <v/>
          </cell>
          <cell r="C301" t="str">
            <v/>
          </cell>
          <cell r="E301" t="str">
            <v>g</v>
          </cell>
          <cell r="F301" t="str">
            <v>Gç v¸n</v>
          </cell>
          <cell r="G301" t="str">
            <v>m3</v>
          </cell>
          <cell r="H301">
            <v>9.4000000000000004E-3</v>
          </cell>
          <cell r="I301">
            <v>1269569.6114285714</v>
          </cell>
          <cell r="J301">
            <v>11933.954347428571</v>
          </cell>
          <cell r="K301">
            <v>11933.954347428571</v>
          </cell>
        </row>
        <row r="302">
          <cell r="B302" t="str">
            <v/>
          </cell>
          <cell r="C302" t="str">
            <v/>
          </cell>
          <cell r="E302" t="str">
            <v>d</v>
          </cell>
          <cell r="F302" t="str">
            <v>D©y</v>
          </cell>
          <cell r="G302" t="str">
            <v>kg</v>
          </cell>
          <cell r="H302">
            <v>0.45</v>
          </cell>
          <cell r="I302">
            <v>6600</v>
          </cell>
          <cell r="J302">
            <v>2970</v>
          </cell>
          <cell r="K302">
            <v>2970</v>
          </cell>
        </row>
        <row r="303">
          <cell r="B303" t="str">
            <v/>
          </cell>
          <cell r="C303" t="str">
            <v/>
          </cell>
          <cell r="E303" t="str">
            <v>#</v>
          </cell>
          <cell r="F303" t="str">
            <v>VËt liÖu kh¸c</v>
          </cell>
          <cell r="G303" t="str">
            <v>%</v>
          </cell>
          <cell r="H303">
            <v>5</v>
          </cell>
          <cell r="I303">
            <v>247883.95434742857</v>
          </cell>
          <cell r="J303">
            <v>12394.197717371429</v>
          </cell>
          <cell r="K303">
            <v>12394.197717371429</v>
          </cell>
        </row>
        <row r="304">
          <cell r="B304" t="str">
            <v/>
          </cell>
          <cell r="C304" t="str">
            <v/>
          </cell>
          <cell r="F304" t="str">
            <v>b. Nh©n c«ng</v>
          </cell>
          <cell r="J304">
            <v>26299.8</v>
          </cell>
        </row>
        <row r="305">
          <cell r="B305" t="str">
            <v/>
          </cell>
          <cell r="C305" t="str">
            <v/>
          </cell>
          <cell r="E305">
            <v>3.5</v>
          </cell>
          <cell r="F305" t="str">
            <v>Nh©n c«ng bËc 3,5/7</v>
          </cell>
          <cell r="G305" t="str">
            <v xml:space="preserve">C«ng </v>
          </cell>
          <cell r="H305">
            <v>1.8</v>
          </cell>
          <cell r="I305">
            <v>14611</v>
          </cell>
          <cell r="J305">
            <v>26299.8</v>
          </cell>
          <cell r="L305">
            <v>26299.8</v>
          </cell>
        </row>
        <row r="306">
          <cell r="B306">
            <v>42</v>
          </cell>
          <cell r="C306">
            <v>1242</v>
          </cell>
          <cell r="D306" t="str">
            <v>HA.2110</v>
          </cell>
          <cell r="F306" t="str">
            <v>BT T.®Çu, T.c¸nh, G.T n¨ng M150 ®¸ 4x6</v>
          </cell>
          <cell r="G306" t="str">
            <v>m3</v>
          </cell>
          <cell r="I306" t="str">
            <v/>
          </cell>
          <cell r="K306">
            <v>433747.08850988565</v>
          </cell>
          <cell r="L306">
            <v>52015.16</v>
          </cell>
          <cell r="M306">
            <v>15887.92</v>
          </cell>
        </row>
        <row r="307">
          <cell r="B307" t="str">
            <v/>
          </cell>
          <cell r="C307" t="str">
            <v/>
          </cell>
          <cell r="F307" t="str">
            <v>a. VËt liÖu</v>
          </cell>
          <cell r="J307">
            <v>433747.08850988565</v>
          </cell>
        </row>
        <row r="308">
          <cell r="B308" t="str">
            <v/>
          </cell>
          <cell r="C308" t="str">
            <v>m3</v>
          </cell>
          <cell r="E308" t="str">
            <v>vu</v>
          </cell>
          <cell r="F308" t="str">
            <v>V÷a BT M150 ®¸ 4x6</v>
          </cell>
          <cell r="G308" t="str">
            <v>m3</v>
          </cell>
          <cell r="H308">
            <v>1.0249999999999999</v>
          </cell>
          <cell r="I308">
            <v>350695.44651428569</v>
          </cell>
          <cell r="J308">
            <v>359462.83267714281</v>
          </cell>
          <cell r="K308">
            <v>359462.83267714281</v>
          </cell>
        </row>
        <row r="309">
          <cell r="B309" t="str">
            <v/>
          </cell>
          <cell r="C309" t="str">
            <v/>
          </cell>
          <cell r="E309" t="str">
            <v>gc</v>
          </cell>
          <cell r="F309" t="str">
            <v>gç v¸n cÇu c«ng t¸c</v>
          </cell>
          <cell r="G309" t="str">
            <v>m3</v>
          </cell>
          <cell r="H309">
            <v>4.9000000000000002E-2</v>
          </cell>
          <cell r="I309">
            <v>1269569.6114285714</v>
          </cell>
          <cell r="J309">
            <v>62208.910960000001</v>
          </cell>
          <cell r="K309">
            <v>62208.910960000001</v>
          </cell>
        </row>
        <row r="310">
          <cell r="B310" t="str">
            <v/>
          </cell>
          <cell r="C310" t="str">
            <v/>
          </cell>
          <cell r="E310" t="str">
            <v>di</v>
          </cell>
          <cell r="F310" t="str">
            <v>§inh</v>
          </cell>
          <cell r="G310" t="str">
            <v>kg</v>
          </cell>
          <cell r="H310">
            <v>0.19900000000000001</v>
          </cell>
          <cell r="I310">
            <v>7000</v>
          </cell>
          <cell r="J310">
            <v>1393</v>
          </cell>
          <cell r="K310">
            <v>1393</v>
          </cell>
        </row>
        <row r="311">
          <cell r="B311" t="str">
            <v/>
          </cell>
          <cell r="C311" t="str">
            <v/>
          </cell>
          <cell r="E311" t="str">
            <v>dia</v>
          </cell>
          <cell r="F311" t="str">
            <v xml:space="preserve">§inh ®Üa </v>
          </cell>
          <cell r="G311" t="str">
            <v>C¸i</v>
          </cell>
          <cell r="H311">
            <v>0.871</v>
          </cell>
          <cell r="I311">
            <v>2500</v>
          </cell>
          <cell r="J311">
            <v>2177.5</v>
          </cell>
          <cell r="K311">
            <v>2177.5</v>
          </cell>
        </row>
        <row r="312">
          <cell r="B312" t="str">
            <v/>
          </cell>
          <cell r="C312" t="str">
            <v/>
          </cell>
          <cell r="E312" t="str">
            <v>#</v>
          </cell>
          <cell r="F312" t="str">
            <v>VËt liÖu kh¸c</v>
          </cell>
          <cell r="G312" t="str">
            <v>%</v>
          </cell>
          <cell r="H312">
            <v>2</v>
          </cell>
          <cell r="I312">
            <v>425242.24363714282</v>
          </cell>
          <cell r="J312">
            <v>8504.8448727428568</v>
          </cell>
          <cell r="K312">
            <v>8504.8448727428568</v>
          </cell>
        </row>
        <row r="313">
          <cell r="B313" t="str">
            <v/>
          </cell>
          <cell r="C313" t="str">
            <v/>
          </cell>
          <cell r="F313" t="str">
            <v>b. Nh©n c«ng</v>
          </cell>
          <cell r="J313">
            <v>52015.16</v>
          </cell>
        </row>
        <row r="314">
          <cell r="B314" t="str">
            <v/>
          </cell>
          <cell r="C314" t="str">
            <v/>
          </cell>
          <cell r="E314" t="str">
            <v>3,5c</v>
          </cell>
          <cell r="F314" t="str">
            <v>Nh©n c«ng bËc 3,5/7</v>
          </cell>
          <cell r="G314" t="str">
            <v xml:space="preserve">C«ng </v>
          </cell>
          <cell r="H314">
            <v>3.56</v>
          </cell>
          <cell r="I314">
            <v>14611</v>
          </cell>
          <cell r="J314">
            <v>52015.16</v>
          </cell>
          <cell r="L314">
            <v>52015.16</v>
          </cell>
        </row>
        <row r="315">
          <cell r="B315" t="str">
            <v/>
          </cell>
          <cell r="C315" t="str">
            <v/>
          </cell>
          <cell r="F315" t="str">
            <v>c. M¸y thi c«ng</v>
          </cell>
          <cell r="J315">
            <v>15887.92</v>
          </cell>
        </row>
        <row r="316">
          <cell r="B316" t="str">
            <v/>
          </cell>
          <cell r="C316" t="str">
            <v/>
          </cell>
          <cell r="E316" t="str">
            <v>250l</v>
          </cell>
          <cell r="F316" t="str">
            <v>M¸y trén 250l</v>
          </cell>
          <cell r="G316" t="str">
            <v>Ca</v>
          </cell>
          <cell r="H316">
            <v>9.5000000000000001E-2</v>
          </cell>
          <cell r="I316">
            <v>96272</v>
          </cell>
          <cell r="J316">
            <v>9145.84</v>
          </cell>
          <cell r="M316">
            <v>9145.84</v>
          </cell>
        </row>
        <row r="317">
          <cell r="B317" t="str">
            <v/>
          </cell>
          <cell r="C317" t="str">
            <v/>
          </cell>
          <cell r="E317" t="str">
            <v>dd</v>
          </cell>
          <cell r="F317" t="str">
            <v>M¸y ®Çm dïi 1,5KW</v>
          </cell>
          <cell r="G317" t="str">
            <v>Ca</v>
          </cell>
          <cell r="H317">
            <v>0.18</v>
          </cell>
          <cell r="I317">
            <v>37456</v>
          </cell>
          <cell r="J317">
            <v>6742.08</v>
          </cell>
          <cell r="M317">
            <v>6742.08</v>
          </cell>
        </row>
        <row r="318">
          <cell r="B318">
            <v>43</v>
          </cell>
          <cell r="C318">
            <v>1242</v>
          </cell>
          <cell r="D318" t="str">
            <v>KA1110</v>
          </cell>
          <cell r="F318" t="str">
            <v xml:space="preserve">VK gç ®æ Bªt«ng </v>
          </cell>
          <cell r="G318" t="str">
            <v>100m2</v>
          </cell>
          <cell r="I318" t="str">
            <v/>
          </cell>
          <cell r="K318">
            <v>1799869.8488385715</v>
          </cell>
          <cell r="L318">
            <v>208831.84</v>
          </cell>
          <cell r="M318">
            <v>0</v>
          </cell>
        </row>
        <row r="319">
          <cell r="B319" t="str">
            <v/>
          </cell>
          <cell r="C319" t="str">
            <v/>
          </cell>
          <cell r="F319" t="str">
            <v>a. VËt liÖu</v>
          </cell>
          <cell r="J319">
            <v>1799869.8488385715</v>
          </cell>
        </row>
        <row r="320">
          <cell r="B320" t="str">
            <v/>
          </cell>
          <cell r="C320" t="str">
            <v/>
          </cell>
          <cell r="E320" t="str">
            <v>g</v>
          </cell>
          <cell r="F320" t="str">
            <v>Gç v¸n</v>
          </cell>
          <cell r="G320" t="str">
            <v>m3</v>
          </cell>
          <cell r="H320">
            <v>0.79200000000000004</v>
          </cell>
          <cell r="I320">
            <v>1269569.6114285714</v>
          </cell>
          <cell r="J320">
            <v>1005499.1322514286</v>
          </cell>
          <cell r="K320">
            <v>1005499.1322514286</v>
          </cell>
        </row>
        <row r="321">
          <cell r="B321" t="str">
            <v/>
          </cell>
          <cell r="C321" t="str">
            <v/>
          </cell>
          <cell r="E321" t="str">
            <v>dn</v>
          </cell>
          <cell r="F321" t="str">
            <v xml:space="preserve">Gç ®µ nÑp </v>
          </cell>
          <cell r="G321" t="str">
            <v>m3</v>
          </cell>
          <cell r="H321">
            <v>8.6499999999999994E-2</v>
          </cell>
          <cell r="I321">
            <v>1269569.6114285714</v>
          </cell>
          <cell r="J321">
            <v>109817.77138857142</v>
          </cell>
          <cell r="K321">
            <v>109817.77138857142</v>
          </cell>
        </row>
        <row r="322">
          <cell r="B322" t="str">
            <v/>
          </cell>
          <cell r="C322" t="str">
            <v/>
          </cell>
          <cell r="E322" t="str">
            <v>gg</v>
          </cell>
          <cell r="F322" t="str">
            <v>Gç chèng</v>
          </cell>
          <cell r="G322" t="str">
            <v>m3</v>
          </cell>
          <cell r="H322">
            <v>0.45900000000000002</v>
          </cell>
          <cell r="I322">
            <v>1269569.6114285714</v>
          </cell>
          <cell r="J322">
            <v>582732.45164571435</v>
          </cell>
          <cell r="K322">
            <v>582732.45164571435</v>
          </cell>
        </row>
        <row r="323">
          <cell r="B323" t="str">
            <v/>
          </cell>
          <cell r="C323" t="str">
            <v/>
          </cell>
          <cell r="E323" t="str">
            <v>di</v>
          </cell>
          <cell r="F323" t="str">
            <v>§inh</v>
          </cell>
          <cell r="G323" t="str">
            <v>kg</v>
          </cell>
          <cell r="H323">
            <v>12</v>
          </cell>
          <cell r="I323">
            <v>7000</v>
          </cell>
          <cell r="J323">
            <v>84000</v>
          </cell>
          <cell r="K323">
            <v>84000</v>
          </cell>
        </row>
        <row r="324">
          <cell r="B324" t="str">
            <v/>
          </cell>
          <cell r="C324" t="str">
            <v/>
          </cell>
          <cell r="E324" t="str">
            <v>#</v>
          </cell>
          <cell r="F324" t="str">
            <v>VËt liÖu kh¸c</v>
          </cell>
          <cell r="G324" t="str">
            <v>%</v>
          </cell>
          <cell r="H324">
            <v>1</v>
          </cell>
          <cell r="I324">
            <v>1782049.3552857144</v>
          </cell>
          <cell r="J324">
            <v>17820.493552857144</v>
          </cell>
          <cell r="K324">
            <v>17820.493552857144</v>
          </cell>
        </row>
        <row r="325">
          <cell r="B325" t="str">
            <v/>
          </cell>
          <cell r="C325" t="str">
            <v/>
          </cell>
          <cell r="F325" t="str">
            <v>b. Nh©n c«ng</v>
          </cell>
          <cell r="J325">
            <v>208831.84</v>
          </cell>
        </row>
        <row r="326">
          <cell r="B326" t="str">
            <v/>
          </cell>
          <cell r="C326" t="str">
            <v/>
          </cell>
          <cell r="E326" t="str">
            <v>4c</v>
          </cell>
          <cell r="F326" t="str">
            <v>Nh©n c«ng bËc 4,0/7</v>
          </cell>
          <cell r="G326" t="str">
            <v xml:space="preserve">C«ng </v>
          </cell>
          <cell r="H326">
            <v>13.61</v>
          </cell>
          <cell r="I326">
            <v>15344</v>
          </cell>
          <cell r="J326">
            <v>208831.84</v>
          </cell>
          <cell r="L326">
            <v>208831.84</v>
          </cell>
        </row>
        <row r="327">
          <cell r="B327">
            <v>44</v>
          </cell>
          <cell r="C327">
            <v>1242</v>
          </cell>
          <cell r="D327" t="str">
            <v>KA2110</v>
          </cell>
          <cell r="F327" t="str">
            <v>VK thÐp ®æ BT</v>
          </cell>
          <cell r="G327" t="str">
            <v>100m2</v>
          </cell>
          <cell r="I327" t="str">
            <v/>
          </cell>
          <cell r="K327">
            <v>1213311.7113719999</v>
          </cell>
          <cell r="L327">
            <v>587368.32000000007</v>
          </cell>
          <cell r="M327">
            <v>133408.04999999999</v>
          </cell>
        </row>
        <row r="328">
          <cell r="B328" t="str">
            <v/>
          </cell>
          <cell r="C328" t="str">
            <v/>
          </cell>
          <cell r="F328" t="str">
            <v>a. VËt liÖu</v>
          </cell>
          <cell r="J328">
            <v>1213311.7113719999</v>
          </cell>
        </row>
        <row r="329">
          <cell r="B329" t="str">
            <v/>
          </cell>
          <cell r="C329" t="str">
            <v/>
          </cell>
          <cell r="E329" t="str">
            <v>th</v>
          </cell>
          <cell r="F329" t="str">
            <v>ThÐp h×nh</v>
          </cell>
          <cell r="G329" t="str">
            <v>kg</v>
          </cell>
          <cell r="H329">
            <v>100.65</v>
          </cell>
          <cell r="I329">
            <v>4612.3043809523806</v>
          </cell>
          <cell r="J329">
            <v>464228.43594285712</v>
          </cell>
          <cell r="K329">
            <v>464228.43594285712</v>
          </cell>
        </row>
        <row r="330">
          <cell r="B330" t="str">
            <v/>
          </cell>
          <cell r="C330" t="str">
            <v/>
          </cell>
          <cell r="E330" t="str">
            <v>gg</v>
          </cell>
          <cell r="F330" t="str">
            <v>Gç chèng</v>
          </cell>
          <cell r="G330" t="str">
            <v>m3</v>
          </cell>
          <cell r="H330">
            <v>0.496</v>
          </cell>
          <cell r="I330">
            <v>1269569.6114285714</v>
          </cell>
          <cell r="J330">
            <v>629706.52726857143</v>
          </cell>
          <cell r="K330">
            <v>629706.52726857143</v>
          </cell>
        </row>
        <row r="331">
          <cell r="B331" t="str">
            <v/>
          </cell>
          <cell r="C331" t="str">
            <v/>
          </cell>
          <cell r="E331" t="str">
            <v>q</v>
          </cell>
          <cell r="F331" t="str">
            <v>Que hµn</v>
          </cell>
          <cell r="G331" t="str">
            <v>kg</v>
          </cell>
          <cell r="H331">
            <v>5.6</v>
          </cell>
          <cell r="I331">
            <v>11000</v>
          </cell>
          <cell r="J331">
            <v>61599.999999999993</v>
          </cell>
          <cell r="K331">
            <v>61599.999999999993</v>
          </cell>
        </row>
        <row r="332">
          <cell r="B332" t="str">
            <v/>
          </cell>
          <cell r="C332" t="str">
            <v/>
          </cell>
          <cell r="E332" t="str">
            <v>#</v>
          </cell>
          <cell r="F332" t="str">
            <v>VËt liÖu kh¸c</v>
          </cell>
          <cell r="G332" t="str">
            <v>%</v>
          </cell>
          <cell r="H332">
            <v>5</v>
          </cell>
          <cell r="I332">
            <v>1155534.9632114286</v>
          </cell>
          <cell r="J332">
            <v>57776.748160571427</v>
          </cell>
          <cell r="K332">
            <v>57776.748160571427</v>
          </cell>
        </row>
        <row r="333">
          <cell r="B333" t="str">
            <v/>
          </cell>
          <cell r="C333" t="str">
            <v/>
          </cell>
          <cell r="F333" t="str">
            <v>b. Nh©n c«ng</v>
          </cell>
          <cell r="J333">
            <v>587368.32000000007</v>
          </cell>
        </row>
        <row r="334">
          <cell r="B334" t="str">
            <v/>
          </cell>
          <cell r="C334" t="str">
            <v/>
          </cell>
          <cell r="E334" t="str">
            <v>4c</v>
          </cell>
          <cell r="F334" t="str">
            <v>Nh©n c«ng bËc 4,0/7</v>
          </cell>
          <cell r="G334" t="str">
            <v xml:space="preserve">C«ng </v>
          </cell>
          <cell r="H334">
            <v>38.28</v>
          </cell>
          <cell r="I334">
            <v>15344</v>
          </cell>
          <cell r="J334">
            <v>587368.32000000007</v>
          </cell>
          <cell r="L334">
            <v>587368.32000000007</v>
          </cell>
        </row>
        <row r="335">
          <cell r="B335" t="str">
            <v/>
          </cell>
          <cell r="C335" t="str">
            <v/>
          </cell>
          <cell r="F335" t="str">
            <v>c. M¸y thi c«ng</v>
          </cell>
          <cell r="J335">
            <v>133408.04999999999</v>
          </cell>
        </row>
        <row r="336">
          <cell r="B336" t="str">
            <v/>
          </cell>
          <cell r="C336" t="str">
            <v/>
          </cell>
          <cell r="E336" t="str">
            <v>h23</v>
          </cell>
          <cell r="F336" t="str">
            <v>M¸y hµn 23KW</v>
          </cell>
          <cell r="G336" t="str">
            <v>Ca</v>
          </cell>
          <cell r="H336">
            <v>1.5</v>
          </cell>
          <cell r="I336">
            <v>77338</v>
          </cell>
          <cell r="J336">
            <v>116007</v>
          </cell>
          <cell r="M336">
            <v>116007</v>
          </cell>
        </row>
        <row r="337">
          <cell r="B337" t="str">
            <v/>
          </cell>
          <cell r="C337" t="str">
            <v/>
          </cell>
          <cell r="E337" t="str">
            <v>m#</v>
          </cell>
          <cell r="F337" t="str">
            <v>M¸y kh¸c</v>
          </cell>
          <cell r="G337" t="str">
            <v>%</v>
          </cell>
          <cell r="H337">
            <v>15</v>
          </cell>
          <cell r="I337">
            <v>116007</v>
          </cell>
          <cell r="J337">
            <v>17401.05</v>
          </cell>
          <cell r="M337">
            <v>17401.05</v>
          </cell>
        </row>
        <row r="338">
          <cell r="B338">
            <v>45</v>
          </cell>
          <cell r="C338">
            <v>1242</v>
          </cell>
          <cell r="D338" t="str">
            <v>HA1210</v>
          </cell>
          <cell r="F338" t="str">
            <v>Bª t«ng mãng, ch©n khay M150 ®¸ 4x6</v>
          </cell>
          <cell r="G338" t="str">
            <v>m3</v>
          </cell>
          <cell r="I338" t="str">
            <v/>
          </cell>
          <cell r="K338">
            <v>363057.46100391424</v>
          </cell>
          <cell r="L338">
            <v>22759.919999999998</v>
          </cell>
          <cell r="M338">
            <v>12479.423999999999</v>
          </cell>
        </row>
        <row r="339">
          <cell r="B339" t="str">
            <v/>
          </cell>
          <cell r="C339" t="str">
            <v/>
          </cell>
          <cell r="F339" t="str">
            <v>a. VËt liÖu</v>
          </cell>
          <cell r="J339">
            <v>363057.46100391424</v>
          </cell>
        </row>
        <row r="340">
          <cell r="B340" t="str">
            <v/>
          </cell>
          <cell r="C340" t="str">
            <v>Phô lôc 5</v>
          </cell>
          <cell r="E340" t="str">
            <v>vu</v>
          </cell>
          <cell r="F340" t="str">
            <v>V÷a BT M150 ®¸ 4x6</v>
          </cell>
          <cell r="G340" t="str">
            <v>m3</v>
          </cell>
          <cell r="H340">
            <v>1.0249999999999999</v>
          </cell>
          <cell r="I340">
            <v>350695.44651428569</v>
          </cell>
          <cell r="J340">
            <v>359462.83267714281</v>
          </cell>
          <cell r="K340">
            <v>359462.83267714281</v>
          </cell>
        </row>
        <row r="341">
          <cell r="B341" t="str">
            <v/>
          </cell>
          <cell r="E341" t="str">
            <v>#</v>
          </cell>
          <cell r="F341" t="str">
            <v>VËt liÖu kh¸c</v>
          </cell>
          <cell r="G341" t="str">
            <v>%</v>
          </cell>
          <cell r="H341">
            <v>1</v>
          </cell>
          <cell r="I341">
            <v>359462.83267714281</v>
          </cell>
          <cell r="J341">
            <v>3594.628326771428</v>
          </cell>
          <cell r="K341">
            <v>3594.628326771428</v>
          </cell>
        </row>
        <row r="342">
          <cell r="B342" t="str">
            <v/>
          </cell>
          <cell r="C342" t="str">
            <v/>
          </cell>
          <cell r="F342" t="str">
            <v>b. Nh©n c«ng</v>
          </cell>
          <cell r="J342">
            <v>22759.919999999998</v>
          </cell>
        </row>
        <row r="343">
          <cell r="B343" t="str">
            <v/>
          </cell>
          <cell r="C343" t="str">
            <v/>
          </cell>
          <cell r="E343" t="str">
            <v>3c</v>
          </cell>
          <cell r="F343" t="str">
            <v>Nh©n c«ng bËc 3,0/7</v>
          </cell>
          <cell r="G343" t="str">
            <v xml:space="preserve">C«ng </v>
          </cell>
          <cell r="H343">
            <v>1.64</v>
          </cell>
          <cell r="I343">
            <v>13878</v>
          </cell>
          <cell r="J343">
            <v>22759.919999999998</v>
          </cell>
          <cell r="L343">
            <v>22759.919999999998</v>
          </cell>
        </row>
        <row r="344">
          <cell r="B344" t="str">
            <v/>
          </cell>
          <cell r="C344" t="str">
            <v/>
          </cell>
          <cell r="F344" t="str">
            <v>c. M¸y thi c«ng</v>
          </cell>
          <cell r="J344">
            <v>12479.423999999999</v>
          </cell>
        </row>
        <row r="345">
          <cell r="B345" t="str">
            <v/>
          </cell>
          <cell r="C345" t="str">
            <v/>
          </cell>
          <cell r="E345" t="str">
            <v>250l</v>
          </cell>
          <cell r="F345" t="str">
            <v>M¸y trén 250l</v>
          </cell>
          <cell r="G345" t="str">
            <v>Ca</v>
          </cell>
          <cell r="H345">
            <v>9.5000000000000001E-2</v>
          </cell>
          <cell r="I345">
            <v>96272</v>
          </cell>
          <cell r="J345">
            <v>9145.84</v>
          </cell>
          <cell r="M345">
            <v>9145.84</v>
          </cell>
        </row>
        <row r="346">
          <cell r="B346" t="str">
            <v/>
          </cell>
          <cell r="C346" t="str">
            <v/>
          </cell>
          <cell r="E346" t="str">
            <v>dd</v>
          </cell>
          <cell r="F346" t="str">
            <v>M¸y ®Çm dïi 1,5KW</v>
          </cell>
          <cell r="G346" t="str">
            <v>Ca</v>
          </cell>
          <cell r="H346">
            <v>8.8999999999999996E-2</v>
          </cell>
          <cell r="I346">
            <v>37456</v>
          </cell>
          <cell r="J346">
            <v>3333.5839999999998</v>
          </cell>
          <cell r="M346">
            <v>3333.5839999999998</v>
          </cell>
        </row>
        <row r="347">
          <cell r="B347">
            <v>46</v>
          </cell>
          <cell r="C347">
            <v>1242</v>
          </cell>
          <cell r="D347" t="str">
            <v>HA1310</v>
          </cell>
          <cell r="F347" t="str">
            <v>Bªt«ng s©n cèng M150 ®¸ 4x6</v>
          </cell>
          <cell r="G347" t="str">
            <v>m3</v>
          </cell>
          <cell r="I347" t="str">
            <v/>
          </cell>
          <cell r="K347">
            <v>363057.46100391424</v>
          </cell>
          <cell r="L347">
            <v>21927.24</v>
          </cell>
          <cell r="M347">
            <v>12040.565000000001</v>
          </cell>
        </row>
        <row r="348">
          <cell r="B348" t="str">
            <v/>
          </cell>
          <cell r="C348" t="str">
            <v/>
          </cell>
          <cell r="F348" t="str">
            <v>a. VËt liÖu</v>
          </cell>
          <cell r="J348">
            <v>363057.46100391424</v>
          </cell>
        </row>
        <row r="349">
          <cell r="B349" t="str">
            <v/>
          </cell>
          <cell r="C349" t="str">
            <v>m3</v>
          </cell>
          <cell r="E349" t="str">
            <v>vu</v>
          </cell>
          <cell r="F349" t="str">
            <v>V÷a BT M150 ®¸ 4x6</v>
          </cell>
          <cell r="G349" t="str">
            <v>m3</v>
          </cell>
          <cell r="H349">
            <v>1.0249999999999999</v>
          </cell>
          <cell r="I349">
            <v>350695.44651428569</v>
          </cell>
          <cell r="J349">
            <v>359462.83267714281</v>
          </cell>
          <cell r="K349">
            <v>359462.83267714281</v>
          </cell>
        </row>
        <row r="350">
          <cell r="B350" t="str">
            <v/>
          </cell>
          <cell r="C350" t="str">
            <v/>
          </cell>
          <cell r="E350" t="str">
            <v>#</v>
          </cell>
          <cell r="F350" t="str">
            <v>VËt liÖu kh¸c</v>
          </cell>
          <cell r="G350" t="str">
            <v>%</v>
          </cell>
          <cell r="H350">
            <v>1</v>
          </cell>
          <cell r="I350">
            <v>359462.83267714281</v>
          </cell>
          <cell r="J350">
            <v>3594.628326771428</v>
          </cell>
          <cell r="K350">
            <v>3594.628326771428</v>
          </cell>
        </row>
        <row r="351">
          <cell r="B351" t="str">
            <v/>
          </cell>
          <cell r="C351" t="str">
            <v/>
          </cell>
          <cell r="F351" t="str">
            <v>b. Nh©n c«ng</v>
          </cell>
          <cell r="J351">
            <v>21927.24</v>
          </cell>
        </row>
        <row r="352">
          <cell r="B352" t="str">
            <v/>
          </cell>
          <cell r="C352" t="str">
            <v/>
          </cell>
          <cell r="E352" t="str">
            <v>3c</v>
          </cell>
          <cell r="F352" t="str">
            <v>Nh©n c«ng bËc 3,0/7</v>
          </cell>
          <cell r="G352" t="str">
            <v xml:space="preserve">C«ng </v>
          </cell>
          <cell r="H352">
            <v>1.58</v>
          </cell>
          <cell r="I352">
            <v>13878</v>
          </cell>
          <cell r="J352">
            <v>21927.24</v>
          </cell>
          <cell r="L352">
            <v>21927.24</v>
          </cell>
        </row>
        <row r="353">
          <cell r="B353" t="str">
            <v/>
          </cell>
          <cell r="C353" t="str">
            <v/>
          </cell>
          <cell r="F353" t="str">
            <v>c. M¸y thi c«ng</v>
          </cell>
          <cell r="J353">
            <v>12040.565000000001</v>
          </cell>
        </row>
        <row r="354">
          <cell r="B354" t="str">
            <v/>
          </cell>
          <cell r="C354" t="str">
            <v/>
          </cell>
          <cell r="E354" t="str">
            <v>250l</v>
          </cell>
          <cell r="F354" t="str">
            <v>M¸y trén 250l</v>
          </cell>
          <cell r="G354" t="str">
            <v>Ca</v>
          </cell>
          <cell r="H354">
            <v>9.5000000000000001E-2</v>
          </cell>
          <cell r="I354">
            <v>96272</v>
          </cell>
          <cell r="J354">
            <v>9145.84</v>
          </cell>
          <cell r="M354">
            <v>9145.84</v>
          </cell>
        </row>
        <row r="355">
          <cell r="B355" t="str">
            <v/>
          </cell>
          <cell r="C355" t="str">
            <v/>
          </cell>
          <cell r="E355" t="str">
            <v>db1</v>
          </cell>
          <cell r="F355" t="str">
            <v>M¸y ®Çm bµn 1KW</v>
          </cell>
          <cell r="G355" t="str">
            <v>Ca</v>
          </cell>
          <cell r="H355">
            <v>8.8999999999999996E-2</v>
          </cell>
          <cell r="I355">
            <v>32525</v>
          </cell>
          <cell r="J355">
            <v>2894.7249999999999</v>
          </cell>
          <cell r="M355">
            <v>2894.7249999999999</v>
          </cell>
        </row>
        <row r="356">
          <cell r="B356">
            <v>47</v>
          </cell>
          <cell r="C356">
            <v>1242</v>
          </cell>
          <cell r="D356" t="str">
            <v>GA5110</v>
          </cell>
          <cell r="F356" t="str">
            <v>§¸ héc xÕp khan</v>
          </cell>
          <cell r="G356" t="str">
            <v>m3</v>
          </cell>
          <cell r="I356" t="str">
            <v/>
          </cell>
          <cell r="K356">
            <v>110850.59299047619</v>
          </cell>
          <cell r="L356">
            <v>17533.2</v>
          </cell>
          <cell r="M356">
            <v>0</v>
          </cell>
        </row>
        <row r="357">
          <cell r="B357" t="str">
            <v/>
          </cell>
          <cell r="C357" t="str">
            <v/>
          </cell>
          <cell r="F357" t="str">
            <v>a. VËt liÖu</v>
          </cell>
          <cell r="J357">
            <v>110850.59299047619</v>
          </cell>
        </row>
        <row r="358">
          <cell r="B358" t="str">
            <v/>
          </cell>
          <cell r="C358" t="str">
            <v/>
          </cell>
          <cell r="E358" t="str">
            <v>dh</v>
          </cell>
          <cell r="F358" t="str">
            <v xml:space="preserve">§¸ héc </v>
          </cell>
          <cell r="G358" t="str">
            <v>m3</v>
          </cell>
          <cell r="H358">
            <v>1.2</v>
          </cell>
          <cell r="I358">
            <v>86835.71428571429</v>
          </cell>
          <cell r="J358">
            <v>104202.85714285714</v>
          </cell>
          <cell r="K358">
            <v>104202.85714285714</v>
          </cell>
        </row>
        <row r="359">
          <cell r="B359" t="str">
            <v/>
          </cell>
          <cell r="C359" t="str">
            <v/>
          </cell>
          <cell r="E359">
            <v>4</v>
          </cell>
          <cell r="F359" t="str">
            <v>§¸ d¨m 4x6</v>
          </cell>
          <cell r="G359" t="str">
            <v>m3</v>
          </cell>
          <cell r="H359">
            <v>6.0999999999999999E-2</v>
          </cell>
          <cell r="I359">
            <v>108979.27619047619</v>
          </cell>
          <cell r="J359">
            <v>6647.7358476190475</v>
          </cell>
          <cell r="K359">
            <v>6647.7358476190475</v>
          </cell>
        </row>
        <row r="360">
          <cell r="B360" t="str">
            <v/>
          </cell>
          <cell r="C360" t="str">
            <v/>
          </cell>
          <cell r="F360" t="str">
            <v>b. Nh©n c«ng</v>
          </cell>
          <cell r="J360">
            <v>17533.2</v>
          </cell>
        </row>
        <row r="361">
          <cell r="B361" t="str">
            <v/>
          </cell>
          <cell r="C361" t="str">
            <v/>
          </cell>
          <cell r="E361" t="str">
            <v>3,5c</v>
          </cell>
          <cell r="F361" t="str">
            <v>Nh©n c«ng bËc 3,5/7</v>
          </cell>
          <cell r="G361" t="str">
            <v xml:space="preserve">C«ng </v>
          </cell>
          <cell r="H361">
            <v>1.2</v>
          </cell>
          <cell r="I361">
            <v>14611</v>
          </cell>
          <cell r="J361">
            <v>17533.2</v>
          </cell>
          <cell r="L361">
            <v>17533.2</v>
          </cell>
        </row>
        <row r="362">
          <cell r="B362">
            <v>48</v>
          </cell>
          <cell r="C362">
            <v>1242</v>
          </cell>
          <cell r="D362" t="str">
            <v>GA.1110</v>
          </cell>
          <cell r="F362" t="str">
            <v>Gia cè h¹ l­u b»ng ®¸ héc x©y M100</v>
          </cell>
          <cell r="G362" t="str">
            <v>m3</v>
          </cell>
          <cell r="I362" t="str">
            <v/>
          </cell>
          <cell r="K362">
            <v>285851.99183451425</v>
          </cell>
          <cell r="L362">
            <v>27907.01</v>
          </cell>
          <cell r="M362">
            <v>0</v>
          </cell>
        </row>
        <row r="363">
          <cell r="B363" t="str">
            <v/>
          </cell>
          <cell r="C363" t="str">
            <v/>
          </cell>
          <cell r="F363" t="str">
            <v>a. VËt liÖu</v>
          </cell>
          <cell r="J363">
            <v>285851.99183451425</v>
          </cell>
        </row>
        <row r="364">
          <cell r="B364" t="str">
            <v/>
          </cell>
          <cell r="C364" t="str">
            <v/>
          </cell>
          <cell r="E364" t="str">
            <v>dh</v>
          </cell>
          <cell r="F364" t="str">
            <v xml:space="preserve">§¸ héc </v>
          </cell>
          <cell r="G364" t="str">
            <v>m3</v>
          </cell>
          <cell r="H364">
            <v>1.2</v>
          </cell>
          <cell r="I364">
            <v>86835.71428571429</v>
          </cell>
          <cell r="J364">
            <v>104202.85714285714</v>
          </cell>
          <cell r="K364">
            <v>104202.85714285714</v>
          </cell>
        </row>
        <row r="365">
          <cell r="B365" t="str">
            <v/>
          </cell>
          <cell r="C365" t="str">
            <v/>
          </cell>
          <cell r="E365">
            <v>4</v>
          </cell>
          <cell r="F365" t="str">
            <v>§¸ d¨m 4x6</v>
          </cell>
          <cell r="G365" t="str">
            <v>m3</v>
          </cell>
          <cell r="H365">
            <v>5.7000000000000002E-2</v>
          </cell>
          <cell r="I365">
            <v>108979.27619047619</v>
          </cell>
          <cell r="J365">
            <v>6211.8187428571428</v>
          </cell>
          <cell r="K365">
            <v>6211.8187428571428</v>
          </cell>
        </row>
        <row r="366">
          <cell r="B366" t="str">
            <v/>
          </cell>
          <cell r="C366" t="str">
            <v>m3</v>
          </cell>
          <cell r="E366" t="str">
            <v>vu</v>
          </cell>
          <cell r="F366" t="str">
            <v>V÷a xi m¨ng M100</v>
          </cell>
          <cell r="G366" t="str">
            <v>m3</v>
          </cell>
          <cell r="H366">
            <v>0.42</v>
          </cell>
          <cell r="I366">
            <v>417707.89511619043</v>
          </cell>
          <cell r="J366">
            <v>175437.31594879998</v>
          </cell>
          <cell r="K366">
            <v>175437.31594879998</v>
          </cell>
        </row>
        <row r="367">
          <cell r="B367" t="str">
            <v/>
          </cell>
          <cell r="C367" t="str">
            <v/>
          </cell>
          <cell r="F367" t="str">
            <v>b. Nh©n c«ng</v>
          </cell>
          <cell r="J367">
            <v>27907.01</v>
          </cell>
        </row>
        <row r="368">
          <cell r="B368" t="str">
            <v/>
          </cell>
          <cell r="C368" t="str">
            <v/>
          </cell>
          <cell r="E368" t="str">
            <v>3,5c</v>
          </cell>
          <cell r="F368" t="str">
            <v>Nh©n c«ng bËc 3,5/7</v>
          </cell>
          <cell r="G368" t="str">
            <v xml:space="preserve">C«ng </v>
          </cell>
          <cell r="H368">
            <v>1.91</v>
          </cell>
          <cell r="I368">
            <v>14611</v>
          </cell>
          <cell r="J368">
            <v>27907.01</v>
          </cell>
          <cell r="L368">
            <v>27907.01</v>
          </cell>
        </row>
        <row r="369">
          <cell r="B369">
            <v>49</v>
          </cell>
          <cell r="C369">
            <v>1242</v>
          </cell>
          <cell r="D369" t="str">
            <v>GA.4210</v>
          </cell>
          <cell r="F369" t="str">
            <v>Gia cè taluy ®¸ héc x©y M100</v>
          </cell>
          <cell r="G369" t="str">
            <v>m3</v>
          </cell>
          <cell r="I369" t="str">
            <v/>
          </cell>
          <cell r="K369">
            <v>285851.99183451425</v>
          </cell>
          <cell r="L369">
            <v>30390.880000000001</v>
          </cell>
          <cell r="M369">
            <v>0</v>
          </cell>
        </row>
        <row r="370">
          <cell r="B370" t="str">
            <v/>
          </cell>
          <cell r="C370" t="str">
            <v/>
          </cell>
          <cell r="F370" t="str">
            <v>a. VËt liÖu</v>
          </cell>
          <cell r="J370">
            <v>285851.99183451425</v>
          </cell>
        </row>
        <row r="371">
          <cell r="B371" t="str">
            <v/>
          </cell>
          <cell r="C371" t="str">
            <v/>
          </cell>
          <cell r="E371" t="str">
            <v>dh</v>
          </cell>
          <cell r="F371" t="str">
            <v xml:space="preserve">§¸ héc </v>
          </cell>
          <cell r="G371" t="str">
            <v>m3</v>
          </cell>
          <cell r="H371">
            <v>1.2</v>
          </cell>
          <cell r="I371">
            <v>86835.71428571429</v>
          </cell>
          <cell r="J371">
            <v>104202.85714285714</v>
          </cell>
          <cell r="K371">
            <v>104202.85714285714</v>
          </cell>
        </row>
        <row r="372">
          <cell r="B372" t="str">
            <v/>
          </cell>
          <cell r="C372" t="str">
            <v/>
          </cell>
          <cell r="E372">
            <v>4</v>
          </cell>
          <cell r="F372" t="str">
            <v>§¸ d¨m 4x6</v>
          </cell>
          <cell r="G372" t="str">
            <v>m3</v>
          </cell>
          <cell r="H372">
            <v>5.7000000000000002E-2</v>
          </cell>
          <cell r="I372">
            <v>108979.27619047619</v>
          </cell>
          <cell r="J372">
            <v>6211.8187428571428</v>
          </cell>
          <cell r="K372">
            <v>6211.8187428571428</v>
          </cell>
        </row>
        <row r="373">
          <cell r="B373" t="str">
            <v/>
          </cell>
          <cell r="C373" t="str">
            <v>m3</v>
          </cell>
          <cell r="E373" t="str">
            <v>vu</v>
          </cell>
          <cell r="F373" t="str">
            <v>V÷a xi m¨ng M100</v>
          </cell>
          <cell r="G373" t="str">
            <v>m3</v>
          </cell>
          <cell r="H373">
            <v>0.42</v>
          </cell>
          <cell r="I373">
            <v>417707.89511619043</v>
          </cell>
          <cell r="J373">
            <v>175437.31594879998</v>
          </cell>
          <cell r="K373">
            <v>175437.31594879998</v>
          </cell>
        </row>
        <row r="374">
          <cell r="B374" t="str">
            <v/>
          </cell>
          <cell r="C374" t="str">
            <v/>
          </cell>
          <cell r="F374" t="str">
            <v>b. Nh©n c«ng</v>
          </cell>
          <cell r="J374">
            <v>30390.880000000001</v>
          </cell>
        </row>
        <row r="375">
          <cell r="B375" t="str">
            <v/>
          </cell>
          <cell r="C375" t="str">
            <v/>
          </cell>
          <cell r="E375" t="str">
            <v>3,5c</v>
          </cell>
          <cell r="F375" t="str">
            <v>Nh©n c«ng bËc 3,5/7</v>
          </cell>
          <cell r="G375" t="str">
            <v xml:space="preserve">C«ng </v>
          </cell>
          <cell r="H375">
            <v>2.08</v>
          </cell>
          <cell r="I375">
            <v>14611</v>
          </cell>
          <cell r="J375">
            <v>30390.880000000001</v>
          </cell>
          <cell r="L375">
            <v>30390.880000000001</v>
          </cell>
        </row>
        <row r="376">
          <cell r="B376">
            <v>50</v>
          </cell>
          <cell r="C376">
            <v>1242</v>
          </cell>
          <cell r="D376" t="str">
            <v>GA.4310</v>
          </cell>
          <cell r="F376" t="str">
            <v>§¸ héc x©y tø nãn M100</v>
          </cell>
          <cell r="G376" t="str">
            <v>m3</v>
          </cell>
          <cell r="I376" t="str">
            <v/>
          </cell>
          <cell r="K376">
            <v>290954.70612022857</v>
          </cell>
          <cell r="L376">
            <v>35358.619999999995</v>
          </cell>
          <cell r="M376">
            <v>0</v>
          </cell>
        </row>
        <row r="377">
          <cell r="B377" t="str">
            <v/>
          </cell>
          <cell r="C377" t="str">
            <v/>
          </cell>
          <cell r="F377" t="str">
            <v>a. VËt liÖu</v>
          </cell>
          <cell r="J377">
            <v>290954.70612022857</v>
          </cell>
        </row>
        <row r="378">
          <cell r="B378" t="str">
            <v/>
          </cell>
          <cell r="C378" t="str">
            <v/>
          </cell>
          <cell r="E378" t="str">
            <v>dh</v>
          </cell>
          <cell r="F378" t="str">
            <v xml:space="preserve">§¸ héc </v>
          </cell>
          <cell r="G378" t="str">
            <v>m3</v>
          </cell>
          <cell r="H378">
            <v>1.22</v>
          </cell>
          <cell r="I378">
            <v>86835.71428571429</v>
          </cell>
          <cell r="J378">
            <v>105939.57142857143</v>
          </cell>
          <cell r="K378">
            <v>105939.57142857143</v>
          </cell>
        </row>
        <row r="379">
          <cell r="B379" t="str">
            <v/>
          </cell>
          <cell r="C379" t="str">
            <v/>
          </cell>
          <cell r="E379">
            <v>4</v>
          </cell>
          <cell r="F379" t="str">
            <v>§¸ d¨m 4x6</v>
          </cell>
          <cell r="G379" t="str">
            <v>m3</v>
          </cell>
          <cell r="H379">
            <v>5.7000000000000002E-2</v>
          </cell>
          <cell r="I379">
            <v>108979.27619047619</v>
          </cell>
          <cell r="J379">
            <v>6211.8187428571428</v>
          </cell>
          <cell r="K379">
            <v>6211.8187428571428</v>
          </cell>
        </row>
        <row r="380">
          <cell r="B380" t="str">
            <v/>
          </cell>
          <cell r="C380" t="str">
            <v>m3</v>
          </cell>
          <cell r="E380" t="str">
            <v>vu</v>
          </cell>
          <cell r="F380" t="str">
            <v>V÷a xi m¨ng M100</v>
          </cell>
          <cell r="G380" t="str">
            <v>m3</v>
          </cell>
          <cell r="H380">
            <v>0.42</v>
          </cell>
          <cell r="I380">
            <v>417707.89511619043</v>
          </cell>
          <cell r="J380">
            <v>175437.31594879998</v>
          </cell>
          <cell r="K380">
            <v>175437.31594879998</v>
          </cell>
        </row>
        <row r="381">
          <cell r="B381" t="str">
            <v/>
          </cell>
          <cell r="C381" t="str">
            <v/>
          </cell>
          <cell r="E381" t="str">
            <v>d</v>
          </cell>
          <cell r="F381" t="str">
            <v xml:space="preserve">D©y thÐp </v>
          </cell>
          <cell r="G381" t="str">
            <v>kg</v>
          </cell>
          <cell r="H381">
            <v>0.51</v>
          </cell>
          <cell r="I381">
            <v>6600</v>
          </cell>
          <cell r="J381">
            <v>3366</v>
          </cell>
          <cell r="K381">
            <v>3366</v>
          </cell>
        </row>
        <row r="382">
          <cell r="B382" t="str">
            <v/>
          </cell>
          <cell r="C382" t="str">
            <v/>
          </cell>
          <cell r="F382" t="str">
            <v>b. Nh©n c«ng</v>
          </cell>
          <cell r="J382">
            <v>35358.619999999995</v>
          </cell>
        </row>
        <row r="383">
          <cell r="B383" t="str">
            <v/>
          </cell>
          <cell r="C383" t="str">
            <v/>
          </cell>
          <cell r="E383">
            <v>3.5</v>
          </cell>
          <cell r="F383" t="str">
            <v>Nh©n c«ng bËc 3,5/7</v>
          </cell>
          <cell r="G383" t="str">
            <v xml:space="preserve">C«ng </v>
          </cell>
          <cell r="H383">
            <v>2.42</v>
          </cell>
          <cell r="I383">
            <v>14611</v>
          </cell>
          <cell r="J383">
            <v>35358.619999999995</v>
          </cell>
          <cell r="L383">
            <v>35358.619999999995</v>
          </cell>
        </row>
        <row r="384">
          <cell r="B384">
            <v>51</v>
          </cell>
          <cell r="D384" t="str">
            <v>.</v>
          </cell>
          <cell r="F384" t="str">
            <v>V÷a xi m¨ng M100 söa ch÷a mèi nèi</v>
          </cell>
          <cell r="G384" t="str">
            <v>m3</v>
          </cell>
          <cell r="I384" t="str">
            <v/>
          </cell>
          <cell r="K384">
            <v>428150.59249409515</v>
          </cell>
          <cell r="L384">
            <v>74223.88</v>
          </cell>
          <cell r="M384">
            <v>0</v>
          </cell>
        </row>
        <row r="385">
          <cell r="B385" t="str">
            <v/>
          </cell>
          <cell r="C385" t="str">
            <v/>
          </cell>
          <cell r="F385" t="str">
            <v>a - VËt liÖu :</v>
          </cell>
          <cell r="J385">
            <v>428150.59249409515</v>
          </cell>
        </row>
        <row r="386">
          <cell r="B386" t="str">
            <v/>
          </cell>
          <cell r="C386" t="str">
            <v>m3</v>
          </cell>
          <cell r="E386" t="str">
            <v>d16</v>
          </cell>
          <cell r="F386" t="str">
            <v>V÷a xi m¨ng M100</v>
          </cell>
          <cell r="G386" t="str">
            <v>m3</v>
          </cell>
          <cell r="H386">
            <v>1.0249999999999999</v>
          </cell>
          <cell r="I386">
            <v>417707.89511619043</v>
          </cell>
          <cell r="J386">
            <v>428150.59249409515</v>
          </cell>
          <cell r="K386">
            <v>428150.59249409515</v>
          </cell>
        </row>
        <row r="387">
          <cell r="B387" t="str">
            <v/>
          </cell>
          <cell r="C387" t="str">
            <v/>
          </cell>
          <cell r="F387" t="str">
            <v>b. Nh©n c«ng</v>
          </cell>
          <cell r="J387">
            <v>74223.88</v>
          </cell>
        </row>
        <row r="388">
          <cell r="B388" t="str">
            <v/>
          </cell>
          <cell r="C388" t="str">
            <v/>
          </cell>
          <cell r="E388">
            <v>3.5</v>
          </cell>
          <cell r="F388" t="str">
            <v>Nh©n c«ng bËc 3,5/7</v>
          </cell>
          <cell r="G388" t="str">
            <v xml:space="preserve">C«ng </v>
          </cell>
          <cell r="H388">
            <v>5.08</v>
          </cell>
          <cell r="I388">
            <v>14611</v>
          </cell>
          <cell r="J388">
            <v>74223.88</v>
          </cell>
          <cell r="L388">
            <v>74223.88</v>
          </cell>
        </row>
        <row r="389">
          <cell r="B389">
            <v>52</v>
          </cell>
          <cell r="C389">
            <v>56</v>
          </cell>
          <cell r="D389">
            <v>119934</v>
          </cell>
          <cell r="F389" t="str">
            <v>Th¸o dì cèng cò d=150 (tÝnh 80% L§)</v>
          </cell>
          <cell r="G389" t="str">
            <v>èng</v>
          </cell>
          <cell r="I389" t="str">
            <v/>
          </cell>
          <cell r="K389">
            <v>0</v>
          </cell>
          <cell r="L389">
            <v>3822.2375999999999</v>
          </cell>
          <cell r="M389">
            <v>15653.022400000002</v>
          </cell>
        </row>
        <row r="390">
          <cell r="B390" t="str">
            <v/>
          </cell>
          <cell r="C390" t="str">
            <v/>
          </cell>
          <cell r="F390" t="str">
            <v>b. Nh©n c«ng</v>
          </cell>
          <cell r="J390">
            <v>3822.2375999999999</v>
          </cell>
        </row>
        <row r="391">
          <cell r="B391" t="str">
            <v/>
          </cell>
          <cell r="C391" t="str">
            <v/>
          </cell>
          <cell r="E391">
            <v>3.5</v>
          </cell>
          <cell r="F391" t="str">
            <v>Nh©n c«ng bËc 3,5/7</v>
          </cell>
          <cell r="G391" t="str">
            <v xml:space="preserve">C«ng </v>
          </cell>
          <cell r="H391">
            <v>0.2616</v>
          </cell>
          <cell r="I391">
            <v>14611</v>
          </cell>
          <cell r="J391">
            <v>3822.2375999999999</v>
          </cell>
          <cell r="L391">
            <v>3822.2375999999999</v>
          </cell>
        </row>
        <row r="392">
          <cell r="B392" t="str">
            <v/>
          </cell>
          <cell r="C392" t="str">
            <v/>
          </cell>
          <cell r="F392" t="str">
            <v>c. M¸y thi c«ng</v>
          </cell>
          <cell r="J392">
            <v>15653.022400000002</v>
          </cell>
        </row>
        <row r="393">
          <cell r="B393" t="str">
            <v/>
          </cell>
          <cell r="C393" t="str">
            <v/>
          </cell>
          <cell r="E393" t="str">
            <v>c5t</v>
          </cell>
          <cell r="F393" t="str">
            <v>CÈu 5T</v>
          </cell>
          <cell r="G393" t="str">
            <v>Ca</v>
          </cell>
          <cell r="H393">
            <v>5.3600000000000009E-2</v>
          </cell>
          <cell r="I393">
            <v>292034</v>
          </cell>
          <cell r="J393">
            <v>15653.022400000002</v>
          </cell>
          <cell r="M393">
            <v>15653.022400000002</v>
          </cell>
        </row>
        <row r="394">
          <cell r="B394">
            <v>53</v>
          </cell>
          <cell r="C394">
            <v>22</v>
          </cell>
          <cell r="D394">
            <v>17472</v>
          </cell>
          <cell r="F394" t="str">
            <v>L¾p ®Æt èng cèng d=150</v>
          </cell>
          <cell r="G394" t="str">
            <v>èng</v>
          </cell>
          <cell r="I394" t="str">
            <v/>
          </cell>
          <cell r="K394">
            <v>0</v>
          </cell>
          <cell r="L394">
            <v>4538.1059999999998</v>
          </cell>
          <cell r="M394">
            <v>19566.278000000002</v>
          </cell>
        </row>
        <row r="395">
          <cell r="B395" t="str">
            <v/>
          </cell>
          <cell r="C395" t="str">
            <v/>
          </cell>
          <cell r="F395" t="str">
            <v>b. Nh©n c«ng</v>
          </cell>
          <cell r="J395">
            <v>4538.1059999999998</v>
          </cell>
        </row>
        <row r="396">
          <cell r="B396" t="str">
            <v/>
          </cell>
          <cell r="C396" t="str">
            <v/>
          </cell>
          <cell r="E396" t="str">
            <v>3c</v>
          </cell>
          <cell r="F396" t="str">
            <v>Nh©n c«ng bËc 3,0/7</v>
          </cell>
          <cell r="G396" t="str">
            <v xml:space="preserve">C«ng </v>
          </cell>
          <cell r="H396">
            <v>0.32700000000000001</v>
          </cell>
          <cell r="I396">
            <v>13878</v>
          </cell>
          <cell r="J396">
            <v>4538.1059999999998</v>
          </cell>
          <cell r="L396">
            <v>4538.1059999999998</v>
          </cell>
        </row>
        <row r="397">
          <cell r="B397" t="str">
            <v/>
          </cell>
          <cell r="C397" t="str">
            <v/>
          </cell>
          <cell r="F397" t="str">
            <v>c. M¸y thi c«ng</v>
          </cell>
          <cell r="J397">
            <v>19566.278000000002</v>
          </cell>
        </row>
        <row r="398">
          <cell r="B398" t="str">
            <v/>
          </cell>
          <cell r="C398" t="str">
            <v/>
          </cell>
          <cell r="E398" t="str">
            <v>c5t</v>
          </cell>
          <cell r="F398" t="str">
            <v>CÈu 5T</v>
          </cell>
          <cell r="G398" t="str">
            <v>Ca</v>
          </cell>
          <cell r="H398">
            <v>6.7000000000000004E-2</v>
          </cell>
          <cell r="I398">
            <v>292034</v>
          </cell>
          <cell r="J398">
            <v>19566.278000000002</v>
          </cell>
          <cell r="M398">
            <v>19566.278000000002</v>
          </cell>
        </row>
        <row r="399">
          <cell r="B399">
            <v>54</v>
          </cell>
          <cell r="C399">
            <v>1242</v>
          </cell>
          <cell r="D399" t="str">
            <v>UD.3440</v>
          </cell>
          <cell r="F399" t="str">
            <v>QuÐt nhùa vµ mèi nèi èng cèng d=150</v>
          </cell>
          <cell r="G399" t="str">
            <v>1èng</v>
          </cell>
          <cell r="I399" t="str">
            <v/>
          </cell>
          <cell r="K399">
            <v>98693.768152380944</v>
          </cell>
          <cell r="L399">
            <v>14903.220000000001</v>
          </cell>
          <cell r="M399">
            <v>0</v>
          </cell>
        </row>
        <row r="400">
          <cell r="B400" t="str">
            <v/>
          </cell>
          <cell r="C400" t="str">
            <v/>
          </cell>
          <cell r="F400" t="str">
            <v>a. VËt liÖu</v>
          </cell>
          <cell r="J400">
            <v>98693.768152380944</v>
          </cell>
        </row>
        <row r="401">
          <cell r="B401" t="str">
            <v/>
          </cell>
          <cell r="C401" t="str">
            <v/>
          </cell>
          <cell r="E401" t="str">
            <v>n</v>
          </cell>
          <cell r="F401" t="str">
            <v>Nhùa ®­êng</v>
          </cell>
          <cell r="G401" t="str">
            <v>kg</v>
          </cell>
          <cell r="H401">
            <v>22.7</v>
          </cell>
          <cell r="I401">
            <v>3428.1836190476188</v>
          </cell>
          <cell r="J401">
            <v>77819.768152380944</v>
          </cell>
          <cell r="K401">
            <v>77819.768152380944</v>
          </cell>
        </row>
        <row r="402">
          <cell r="B402" t="str">
            <v/>
          </cell>
          <cell r="C402" t="str">
            <v/>
          </cell>
          <cell r="E402" t="str">
            <v>gid</v>
          </cell>
          <cell r="F402" t="str">
            <v>GiÊy dÇu</v>
          </cell>
          <cell r="G402" t="str">
            <v>m2</v>
          </cell>
          <cell r="H402">
            <v>1.87</v>
          </cell>
          <cell r="I402">
            <v>7350</v>
          </cell>
          <cell r="J402">
            <v>13744.5</v>
          </cell>
          <cell r="K402">
            <v>13744.5</v>
          </cell>
        </row>
        <row r="403">
          <cell r="B403" t="str">
            <v/>
          </cell>
          <cell r="C403" t="str">
            <v/>
          </cell>
          <cell r="E403" t="str">
            <v>®ay</v>
          </cell>
          <cell r="F403" t="str">
            <v>§ay</v>
          </cell>
          <cell r="G403" t="str">
            <v>kg</v>
          </cell>
          <cell r="H403">
            <v>0.97</v>
          </cell>
          <cell r="I403">
            <v>7350</v>
          </cell>
          <cell r="J403">
            <v>7129.5</v>
          </cell>
          <cell r="K403">
            <v>7129.5</v>
          </cell>
        </row>
        <row r="404">
          <cell r="B404" t="str">
            <v/>
          </cell>
          <cell r="C404" t="str">
            <v/>
          </cell>
          <cell r="F404" t="str">
            <v>b. Nh©n c«ng</v>
          </cell>
          <cell r="J404">
            <v>14903.220000000001</v>
          </cell>
        </row>
        <row r="405">
          <cell r="B405" t="str">
            <v/>
          </cell>
          <cell r="C405" t="str">
            <v/>
          </cell>
          <cell r="E405" t="str">
            <v>3,5c</v>
          </cell>
          <cell r="F405" t="str">
            <v>Nh©n c«ng bËc 3,5/7</v>
          </cell>
          <cell r="G405" t="str">
            <v xml:space="preserve">C«ng </v>
          </cell>
          <cell r="H405">
            <v>1.02</v>
          </cell>
          <cell r="I405">
            <v>14611</v>
          </cell>
          <cell r="J405">
            <v>14903.220000000001</v>
          </cell>
          <cell r="L405">
            <v>14903.220000000001</v>
          </cell>
        </row>
        <row r="406">
          <cell r="B406">
            <v>55</v>
          </cell>
          <cell r="C406">
            <v>1242</v>
          </cell>
          <cell r="D406" t="str">
            <v>BL.1114</v>
          </cell>
          <cell r="F406" t="str">
            <v>§µo ®¸ cÊp 3 b»ng thñ c«ng</v>
          </cell>
          <cell r="G406" t="str">
            <v>m3</v>
          </cell>
          <cell r="I406" t="str">
            <v/>
          </cell>
          <cell r="K406">
            <v>0</v>
          </cell>
          <cell r="L406">
            <v>32686.853400000004</v>
          </cell>
          <cell r="M406">
            <v>0</v>
          </cell>
        </row>
        <row r="407">
          <cell r="B407" t="str">
            <v/>
          </cell>
          <cell r="C407" t="str">
            <v/>
          </cell>
          <cell r="F407" t="str">
            <v>b. Nh©n c«ng</v>
          </cell>
          <cell r="J407">
            <v>32686.853400000004</v>
          </cell>
          <cell r="K407">
            <v>0</v>
          </cell>
        </row>
        <row r="408">
          <cell r="B408" t="str">
            <v/>
          </cell>
          <cell r="C408" t="str">
            <v/>
          </cell>
          <cell r="E408">
            <v>3</v>
          </cell>
          <cell r="F408" t="str">
            <v>Nh©n c«ng bËc 3,0/7</v>
          </cell>
          <cell r="G408" t="str">
            <v xml:space="preserve">C«ng </v>
          </cell>
          <cell r="H408">
            <v>2.3553000000000002</v>
          </cell>
          <cell r="I408">
            <v>13878</v>
          </cell>
          <cell r="J408">
            <v>32686.853400000004</v>
          </cell>
          <cell r="L408">
            <v>32686.853400000004</v>
          </cell>
        </row>
        <row r="409">
          <cell r="B409">
            <v>56</v>
          </cell>
          <cell r="C409">
            <v>1242</v>
          </cell>
          <cell r="D409" t="str">
            <v>HA.1310</v>
          </cell>
          <cell r="F409" t="str">
            <v>Gia cè lßng cèng BT M300</v>
          </cell>
          <cell r="G409" t="str">
            <v>m3</v>
          </cell>
          <cell r="I409" t="str">
            <v/>
          </cell>
          <cell r="K409">
            <v>535413.10259240947</v>
          </cell>
          <cell r="L409">
            <v>21927.24</v>
          </cell>
          <cell r="M409">
            <v>12040.565000000001</v>
          </cell>
        </row>
        <row r="410">
          <cell r="B410" t="str">
            <v/>
          </cell>
          <cell r="C410" t="str">
            <v/>
          </cell>
          <cell r="F410" t="str">
            <v>a. VËt liÖu</v>
          </cell>
          <cell r="J410">
            <v>535413.10259240947</v>
          </cell>
        </row>
        <row r="411">
          <cell r="B411" t="str">
            <v/>
          </cell>
          <cell r="C411" t="str">
            <v/>
          </cell>
          <cell r="E411" t="str">
            <v>d12</v>
          </cell>
          <cell r="F411" t="str">
            <v>V÷a BT M300 ®¸ 1x2 ®é sôt 2-4</v>
          </cell>
          <cell r="G411" t="str">
            <v>m3</v>
          </cell>
          <cell r="H411">
            <v>1.0249999999999999</v>
          </cell>
          <cell r="I411">
            <v>517182.42220952385</v>
          </cell>
          <cell r="J411">
            <v>530111.98276476189</v>
          </cell>
          <cell r="K411">
            <v>530111.98276476189</v>
          </cell>
        </row>
        <row r="412">
          <cell r="B412" t="str">
            <v/>
          </cell>
          <cell r="C412" t="str">
            <v/>
          </cell>
          <cell r="E412" t="str">
            <v>#</v>
          </cell>
          <cell r="F412" t="str">
            <v>VËt liÖu kh¸c</v>
          </cell>
          <cell r="G412" t="str">
            <v>%</v>
          </cell>
          <cell r="H412">
            <v>1</v>
          </cell>
          <cell r="I412">
            <v>530111.98276476189</v>
          </cell>
          <cell r="J412">
            <v>5301.1198276476189</v>
          </cell>
          <cell r="K412">
            <v>5301.1198276476189</v>
          </cell>
        </row>
        <row r="413">
          <cell r="B413" t="str">
            <v/>
          </cell>
          <cell r="C413" t="str">
            <v/>
          </cell>
          <cell r="F413" t="str">
            <v>b. Nh©n c«ng</v>
          </cell>
          <cell r="J413">
            <v>21927.24</v>
          </cell>
        </row>
        <row r="414">
          <cell r="B414" t="str">
            <v/>
          </cell>
          <cell r="C414" t="str">
            <v/>
          </cell>
          <cell r="E414">
            <v>3</v>
          </cell>
          <cell r="F414" t="str">
            <v>Nh©n c«ng bËc 3,0/7</v>
          </cell>
          <cell r="G414" t="str">
            <v xml:space="preserve">C«ng </v>
          </cell>
          <cell r="H414">
            <v>1.58</v>
          </cell>
          <cell r="I414">
            <v>13878</v>
          </cell>
          <cell r="J414">
            <v>21927.24</v>
          </cell>
          <cell r="L414">
            <v>21927.24</v>
          </cell>
        </row>
        <row r="415">
          <cell r="B415" t="str">
            <v/>
          </cell>
          <cell r="C415" t="str">
            <v/>
          </cell>
          <cell r="F415" t="str">
            <v>c. M¸y thi c«ng</v>
          </cell>
          <cell r="J415">
            <v>12040.565000000001</v>
          </cell>
        </row>
        <row r="416">
          <cell r="B416" t="str">
            <v/>
          </cell>
          <cell r="C416" t="str">
            <v/>
          </cell>
          <cell r="E416" t="str">
            <v>250l</v>
          </cell>
          <cell r="F416" t="str">
            <v>M¸y trén 250l</v>
          </cell>
          <cell r="G416" t="str">
            <v>Ca</v>
          </cell>
          <cell r="H416">
            <v>9.5000000000000001E-2</v>
          </cell>
          <cell r="I416">
            <v>96272</v>
          </cell>
          <cell r="J416">
            <v>9145.84</v>
          </cell>
          <cell r="M416">
            <v>9145.84</v>
          </cell>
        </row>
        <row r="417">
          <cell r="B417" t="str">
            <v/>
          </cell>
          <cell r="C417" t="str">
            <v/>
          </cell>
          <cell r="E417" t="str">
            <v>db1</v>
          </cell>
          <cell r="F417" t="str">
            <v>M¸y ®Çm bµn 1KW</v>
          </cell>
          <cell r="G417" t="str">
            <v>Ca</v>
          </cell>
          <cell r="H417">
            <v>8.8999999999999996E-2</v>
          </cell>
          <cell r="I417">
            <v>32525</v>
          </cell>
          <cell r="J417">
            <v>2894.7249999999999</v>
          </cell>
          <cell r="M417">
            <v>2894.7249999999999</v>
          </cell>
        </row>
        <row r="418">
          <cell r="B418">
            <v>57</v>
          </cell>
          <cell r="C418">
            <v>1242</v>
          </cell>
          <cell r="D418" t="str">
            <v>VB2122</v>
          </cell>
          <cell r="F418" t="str">
            <v>Lµm vµ xÕp rä ®¸ (TH 50%)</v>
          </cell>
          <cell r="G418" t="str">
            <v>rä</v>
          </cell>
          <cell r="I418" t="str">
            <v/>
          </cell>
          <cell r="K418">
            <v>84059.64285714287</v>
          </cell>
          <cell r="L418">
            <v>35066.400000000001</v>
          </cell>
          <cell r="M418">
            <v>0</v>
          </cell>
        </row>
        <row r="419">
          <cell r="B419" t="str">
            <v/>
          </cell>
          <cell r="C419" t="str">
            <v/>
          </cell>
          <cell r="F419" t="str">
            <v>a. VËt liÖu</v>
          </cell>
          <cell r="J419">
            <v>84059.64285714287</v>
          </cell>
        </row>
        <row r="420">
          <cell r="B420" t="str">
            <v/>
          </cell>
          <cell r="C420" t="str">
            <v/>
          </cell>
          <cell r="E420" t="str">
            <v>dh</v>
          </cell>
          <cell r="F420" t="str">
            <v xml:space="preserve">§¸ héc </v>
          </cell>
          <cell r="G420" t="str">
            <v>m3</v>
          </cell>
          <cell r="H420">
            <v>0.55000000000000004</v>
          </cell>
          <cell r="I420">
            <v>86835.71428571429</v>
          </cell>
          <cell r="J420">
            <v>47759.642857142862</v>
          </cell>
          <cell r="K420">
            <v>47759.642857142862</v>
          </cell>
        </row>
        <row r="421">
          <cell r="B421" t="str">
            <v/>
          </cell>
          <cell r="C421" t="str">
            <v/>
          </cell>
          <cell r="E421" t="str">
            <v>d</v>
          </cell>
          <cell r="F421" t="str">
            <v xml:space="preserve">D©y thÐp </v>
          </cell>
          <cell r="G421" t="str">
            <v>kg</v>
          </cell>
          <cell r="H421">
            <v>5.5</v>
          </cell>
          <cell r="I421">
            <v>6600</v>
          </cell>
          <cell r="J421">
            <v>36300</v>
          </cell>
          <cell r="K421">
            <v>36300</v>
          </cell>
        </row>
        <row r="422">
          <cell r="B422" t="str">
            <v/>
          </cell>
          <cell r="C422" t="str">
            <v/>
          </cell>
          <cell r="F422" t="str">
            <v>b. Nh©n c«ng</v>
          </cell>
          <cell r="J422">
            <v>35066.400000000001</v>
          </cell>
        </row>
        <row r="423">
          <cell r="B423" t="str">
            <v/>
          </cell>
          <cell r="C423" t="str">
            <v/>
          </cell>
          <cell r="E423">
            <v>3.5</v>
          </cell>
          <cell r="F423" t="str">
            <v>Nh©n c«ng bËc 3,5/7</v>
          </cell>
          <cell r="G423" t="str">
            <v xml:space="preserve">C«ng </v>
          </cell>
          <cell r="H423">
            <v>2.4</v>
          </cell>
          <cell r="I423">
            <v>14611</v>
          </cell>
          <cell r="J423">
            <v>35066.400000000001</v>
          </cell>
          <cell r="L423">
            <v>35066.400000000001</v>
          </cell>
        </row>
        <row r="424">
          <cell r="B424">
            <v>58</v>
          </cell>
          <cell r="C424">
            <v>1242</v>
          </cell>
          <cell r="D424" t="str">
            <v>BA1623</v>
          </cell>
          <cell r="F424" t="str">
            <v>§µo nÒn ®­êng tuyÕn tr¸nh</v>
          </cell>
          <cell r="G424" t="str">
            <v>m3</v>
          </cell>
          <cell r="I424" t="str">
            <v/>
          </cell>
          <cell r="K424">
            <v>0</v>
          </cell>
          <cell r="L424">
            <v>18603.78</v>
          </cell>
          <cell r="M424">
            <v>0</v>
          </cell>
        </row>
        <row r="425">
          <cell r="B425" t="str">
            <v/>
          </cell>
          <cell r="C425" t="str">
            <v/>
          </cell>
          <cell r="F425" t="str">
            <v>b. Nh©n c«ng</v>
          </cell>
          <cell r="J425">
            <v>18603.78</v>
          </cell>
        </row>
        <row r="426">
          <cell r="B426" t="str">
            <v/>
          </cell>
          <cell r="C426" t="str">
            <v/>
          </cell>
          <cell r="E426">
            <v>2.7</v>
          </cell>
          <cell r="F426" t="str">
            <v>Nh©n c«ng bËc 2,7/7</v>
          </cell>
          <cell r="G426" t="str">
            <v xml:space="preserve">C«ng </v>
          </cell>
          <cell r="H426">
            <v>1.38</v>
          </cell>
          <cell r="I426">
            <v>13481</v>
          </cell>
          <cell r="J426">
            <v>18603.78</v>
          </cell>
          <cell r="L426">
            <v>18603.78</v>
          </cell>
        </row>
        <row r="427">
          <cell r="B427">
            <v>59</v>
          </cell>
          <cell r="C427">
            <v>1242</v>
          </cell>
          <cell r="D427" t="str">
            <v>BG2223</v>
          </cell>
          <cell r="F427" t="str">
            <v>§µo nÒn ®­êng T.tr¸nh b»ng m¸y</v>
          </cell>
          <cell r="G427" t="str">
            <v>100m3</v>
          </cell>
          <cell r="I427" t="str">
            <v/>
          </cell>
          <cell r="K427">
            <v>0</v>
          </cell>
          <cell r="L427">
            <v>112411.79999999999</v>
          </cell>
          <cell r="M427">
            <v>562252.31999999995</v>
          </cell>
        </row>
        <row r="428">
          <cell r="B428" t="str">
            <v/>
          </cell>
          <cell r="C428" t="str">
            <v/>
          </cell>
          <cell r="F428" t="str">
            <v>b. Nh©n c«ng</v>
          </cell>
          <cell r="J428">
            <v>112411.79999999999</v>
          </cell>
        </row>
        <row r="429">
          <cell r="B429" t="str">
            <v/>
          </cell>
          <cell r="C429" t="str">
            <v/>
          </cell>
          <cell r="E429">
            <v>3</v>
          </cell>
          <cell r="F429" t="str">
            <v>Nh©n c«ng bËc 3,0/7</v>
          </cell>
          <cell r="G429" t="str">
            <v xml:space="preserve">C«ng </v>
          </cell>
          <cell r="H429">
            <v>8.1</v>
          </cell>
          <cell r="I429">
            <v>13878</v>
          </cell>
          <cell r="J429">
            <v>112411.79999999999</v>
          </cell>
          <cell r="L429">
            <v>112411.79999999999</v>
          </cell>
        </row>
        <row r="430">
          <cell r="B430" t="str">
            <v/>
          </cell>
          <cell r="C430" t="str">
            <v/>
          </cell>
          <cell r="F430" t="str">
            <v>c. M¸y thi c«ng</v>
          </cell>
          <cell r="J430">
            <v>562252.31999999995</v>
          </cell>
        </row>
        <row r="431">
          <cell r="B431" t="str">
            <v/>
          </cell>
          <cell r="C431" t="str">
            <v/>
          </cell>
          <cell r="E431" t="str">
            <v>mu110</v>
          </cell>
          <cell r="F431" t="str">
            <v>M¸y ñi 110cv</v>
          </cell>
          <cell r="G431" t="str">
            <v>Ca</v>
          </cell>
          <cell r="H431">
            <v>0.84</v>
          </cell>
          <cell r="I431">
            <v>669348</v>
          </cell>
          <cell r="J431">
            <v>562252.31999999995</v>
          </cell>
          <cell r="M431">
            <v>562252.31999999995</v>
          </cell>
        </row>
        <row r="432">
          <cell r="B432">
            <v>60</v>
          </cell>
          <cell r="C432">
            <v>1242</v>
          </cell>
          <cell r="D432" t="str">
            <v>BK4123</v>
          </cell>
          <cell r="F432" t="str">
            <v>§¾p nÒn tuyÕn tr¸nh (70% TC vµ 30%M)</v>
          </cell>
          <cell r="G432" t="str">
            <v>m3</v>
          </cell>
          <cell r="I432" t="str">
            <v/>
          </cell>
          <cell r="K432">
            <v>0</v>
          </cell>
          <cell r="L432">
            <v>7344.0633600000001</v>
          </cell>
          <cell r="M432">
            <v>2525.5195560000002</v>
          </cell>
        </row>
        <row r="433">
          <cell r="D433" t="str">
            <v>&amp;BB1363</v>
          </cell>
          <cell r="F433" t="str">
            <v>b. Nh©n c«ng</v>
          </cell>
          <cell r="J433">
            <v>306.98136</v>
          </cell>
        </row>
        <row r="434">
          <cell r="B434" t="str">
            <v/>
          </cell>
          <cell r="C434" t="str">
            <v/>
          </cell>
          <cell r="E434">
            <v>3</v>
          </cell>
          <cell r="F434" t="str">
            <v>Nh©n c«ng bËc 3,0/7</v>
          </cell>
          <cell r="G434" t="str">
            <v xml:space="preserve">C«ng </v>
          </cell>
          <cell r="H434">
            <v>2.2120000000000001E-2</v>
          </cell>
          <cell r="I434">
            <v>13878</v>
          </cell>
          <cell r="J434">
            <v>306.98136</v>
          </cell>
          <cell r="L434">
            <v>306.98136</v>
          </cell>
        </row>
        <row r="435">
          <cell r="B435" t="str">
            <v/>
          </cell>
          <cell r="C435" t="str">
            <v/>
          </cell>
          <cell r="E435">
            <v>2.7</v>
          </cell>
          <cell r="F435" t="str">
            <v>Nh©n c«ng bËc 2,7/7</v>
          </cell>
          <cell r="G435" t="str">
            <v xml:space="preserve">C«ng </v>
          </cell>
          <cell r="H435">
            <v>0.52200000000000002</v>
          </cell>
          <cell r="I435">
            <v>13481</v>
          </cell>
          <cell r="J435">
            <v>7037.0820000000003</v>
          </cell>
          <cell r="L435">
            <v>7037.0820000000003</v>
          </cell>
        </row>
        <row r="436">
          <cell r="B436" t="str">
            <v/>
          </cell>
          <cell r="C436" t="str">
            <v/>
          </cell>
          <cell r="F436" t="str">
            <v>c. M¸y thi c«ng</v>
          </cell>
          <cell r="J436">
            <v>2525.5195560000002</v>
          </cell>
        </row>
        <row r="437">
          <cell r="B437" t="str">
            <v/>
          </cell>
          <cell r="C437" t="str">
            <v/>
          </cell>
          <cell r="E437" t="str">
            <v>md9</v>
          </cell>
          <cell r="F437" t="str">
            <v>M¸y ®Çm 9T</v>
          </cell>
          <cell r="G437" t="str">
            <v>Ca</v>
          </cell>
          <cell r="H437">
            <v>3.241E-3</v>
          </cell>
          <cell r="I437">
            <v>443844</v>
          </cell>
          <cell r="J437">
            <v>1438.4984039999999</v>
          </cell>
          <cell r="M437">
            <v>1438.4984039999999</v>
          </cell>
        </row>
        <row r="438">
          <cell r="B438" t="str">
            <v/>
          </cell>
          <cell r="C438" t="str">
            <v/>
          </cell>
          <cell r="E438" t="str">
            <v>mu110</v>
          </cell>
          <cell r="F438" t="str">
            <v>M¸y ñi 110cv</v>
          </cell>
          <cell r="G438" t="str">
            <v>Ca</v>
          </cell>
          <cell r="H438">
            <v>1.624E-3</v>
          </cell>
          <cell r="I438">
            <v>669348</v>
          </cell>
          <cell r="J438">
            <v>1087.021152</v>
          </cell>
          <cell r="M438">
            <v>1087.021152</v>
          </cell>
        </row>
        <row r="439">
          <cell r="B439">
            <v>62</v>
          </cell>
          <cell r="C439">
            <v>1242</v>
          </cell>
          <cell r="D439" t="str">
            <v>BA1203</v>
          </cell>
          <cell r="F439" t="str">
            <v>§µo bá T.tr¸nh b»ng thñ c«ng</v>
          </cell>
          <cell r="G439" t="str">
            <v>m3</v>
          </cell>
          <cell r="I439" t="str">
            <v/>
          </cell>
          <cell r="K439">
            <v>0</v>
          </cell>
          <cell r="L439">
            <v>10515.18</v>
          </cell>
          <cell r="M439">
            <v>0</v>
          </cell>
        </row>
        <row r="440">
          <cell r="B440" t="str">
            <v/>
          </cell>
          <cell r="C440" t="str">
            <v/>
          </cell>
          <cell r="F440" t="str">
            <v>b. Nh©n c«ng</v>
          </cell>
          <cell r="J440">
            <v>10515.18</v>
          </cell>
        </row>
        <row r="441">
          <cell r="B441" t="str">
            <v/>
          </cell>
          <cell r="C441" t="str">
            <v/>
          </cell>
          <cell r="E441">
            <v>2.7</v>
          </cell>
          <cell r="F441" t="str">
            <v>Nh©n c«ng bËc 2,7/7</v>
          </cell>
          <cell r="G441" t="str">
            <v xml:space="preserve">C«ng </v>
          </cell>
          <cell r="H441">
            <v>0.78</v>
          </cell>
          <cell r="I441">
            <v>13481</v>
          </cell>
          <cell r="J441">
            <v>10515.18</v>
          </cell>
          <cell r="L441">
            <v>10515.18</v>
          </cell>
        </row>
        <row r="442">
          <cell r="B442">
            <v>63</v>
          </cell>
          <cell r="C442">
            <v>1242</v>
          </cell>
          <cell r="D442" t="str">
            <v>BD.1133</v>
          </cell>
          <cell r="F442" t="str">
            <v>§µo bá tuyÕn tr¸nh b»ng m¸y</v>
          </cell>
          <cell r="G442" t="str">
            <v>100m3</v>
          </cell>
          <cell r="I442" t="str">
            <v/>
          </cell>
          <cell r="K442">
            <v>0</v>
          </cell>
          <cell r="L442">
            <v>11241.18</v>
          </cell>
          <cell r="M442">
            <v>596253.66399999999</v>
          </cell>
        </row>
        <row r="443">
          <cell r="B443" t="str">
            <v/>
          </cell>
          <cell r="C443" t="str">
            <v/>
          </cell>
          <cell r="F443" t="str">
            <v>c. M¸y</v>
          </cell>
          <cell r="J443">
            <v>596253.66399999999</v>
          </cell>
        </row>
        <row r="444">
          <cell r="B444" t="str">
            <v/>
          </cell>
          <cell r="C444" t="str">
            <v/>
          </cell>
          <cell r="E444" t="str">
            <v>md&lt;=0,8</v>
          </cell>
          <cell r="F444" t="str">
            <v>M¸y ®µo &lt;=0,8m3</v>
          </cell>
          <cell r="G444" t="str">
            <v>Ca</v>
          </cell>
          <cell r="H444">
            <v>0.33600000000000002</v>
          </cell>
          <cell r="I444">
            <v>705849</v>
          </cell>
          <cell r="J444">
            <v>237165.26400000002</v>
          </cell>
          <cell r="M444">
            <v>237165.26400000002</v>
          </cell>
        </row>
        <row r="445">
          <cell r="B445" t="str">
            <v/>
          </cell>
          <cell r="C445" t="str">
            <v/>
          </cell>
          <cell r="E445" t="str">
            <v>ot7t</v>
          </cell>
          <cell r="F445" t="str">
            <v>¤t« tù ®æ 7T</v>
          </cell>
          <cell r="G445" t="str">
            <v>Ca</v>
          </cell>
          <cell r="H445">
            <v>0.74</v>
          </cell>
          <cell r="I445">
            <v>444551</v>
          </cell>
          <cell r="J445">
            <v>328967.74</v>
          </cell>
          <cell r="M445">
            <v>328967.74</v>
          </cell>
        </row>
        <row r="446">
          <cell r="B446" t="str">
            <v/>
          </cell>
          <cell r="C446" t="str">
            <v/>
          </cell>
          <cell r="E446" t="str">
            <v>mu110</v>
          </cell>
          <cell r="F446" t="str">
            <v>M¸y ñi 110cv</v>
          </cell>
          <cell r="G446" t="str">
            <v>Ca</v>
          </cell>
          <cell r="H446">
            <v>4.4999999999999998E-2</v>
          </cell>
          <cell r="I446">
            <v>669348</v>
          </cell>
          <cell r="J446">
            <v>30120.66</v>
          </cell>
          <cell r="M446">
            <v>30120.66</v>
          </cell>
        </row>
        <row r="447">
          <cell r="B447" t="str">
            <v/>
          </cell>
          <cell r="C447" t="str">
            <v/>
          </cell>
          <cell r="F447" t="str">
            <v>b - Nh©n c«ng</v>
          </cell>
          <cell r="J447">
            <v>11241.18</v>
          </cell>
        </row>
        <row r="448">
          <cell r="B448" t="str">
            <v/>
          </cell>
          <cell r="C448" t="str">
            <v/>
          </cell>
          <cell r="E448">
            <v>3</v>
          </cell>
          <cell r="F448" t="str">
            <v>Nh©n c«ng bËc 3,0/7</v>
          </cell>
          <cell r="G448" t="str">
            <v xml:space="preserve">C«ng </v>
          </cell>
          <cell r="H448">
            <v>0.81</v>
          </cell>
          <cell r="I448">
            <v>13878</v>
          </cell>
          <cell r="J448">
            <v>11241.18</v>
          </cell>
          <cell r="L448">
            <v>11241.18</v>
          </cell>
        </row>
        <row r="449">
          <cell r="B449">
            <v>64</v>
          </cell>
          <cell r="C449">
            <v>1242</v>
          </cell>
          <cell r="D449" t="str">
            <v>HA5410</v>
          </cell>
          <cell r="F449" t="str">
            <v>BT th©n cèng h×nh hép M300 ®¸ 1x2</v>
          </cell>
          <cell r="G449" t="str">
            <v>m3</v>
          </cell>
          <cell r="I449" t="str">
            <v/>
          </cell>
          <cell r="K449">
            <v>626153.11659068579</v>
          </cell>
          <cell r="L449">
            <v>46024.65</v>
          </cell>
          <cell r="M449">
            <v>12479.423999999999</v>
          </cell>
        </row>
        <row r="450">
          <cell r="B450" t="str">
            <v/>
          </cell>
          <cell r="C450" t="str">
            <v/>
          </cell>
          <cell r="F450" t="str">
            <v>a. VËt liÖu</v>
          </cell>
          <cell r="J450">
            <v>626153.11659068579</v>
          </cell>
        </row>
        <row r="451">
          <cell r="B451" t="str">
            <v/>
          </cell>
          <cell r="C451" t="str">
            <v>m3</v>
          </cell>
          <cell r="E451" t="str">
            <v>d12</v>
          </cell>
          <cell r="F451" t="str">
            <v>V÷a BT M300 ®¸ 1x2 ®é sôt 2-4</v>
          </cell>
          <cell r="G451" t="str">
            <v>m3</v>
          </cell>
          <cell r="H451">
            <v>1.05</v>
          </cell>
          <cell r="I451">
            <v>517182.42220952385</v>
          </cell>
          <cell r="J451">
            <v>543041.54332000006</v>
          </cell>
          <cell r="K451">
            <v>543041.54332000006</v>
          </cell>
        </row>
        <row r="452">
          <cell r="B452" t="str">
            <v/>
          </cell>
          <cell r="C452" t="str">
            <v/>
          </cell>
          <cell r="E452" t="str">
            <v>g</v>
          </cell>
          <cell r="F452" t="str">
            <v>Gç v¸n</v>
          </cell>
          <cell r="G452" t="str">
            <v>m3</v>
          </cell>
          <cell r="H452">
            <v>5.8000000000000003E-2</v>
          </cell>
          <cell r="I452">
            <v>1269569.6114285714</v>
          </cell>
          <cell r="J452">
            <v>73635.037462857144</v>
          </cell>
          <cell r="K452">
            <v>73635.037462857144</v>
          </cell>
        </row>
        <row r="453">
          <cell r="B453" t="str">
            <v/>
          </cell>
          <cell r="C453" t="str">
            <v/>
          </cell>
          <cell r="E453" t="str">
            <v>di</v>
          </cell>
          <cell r="F453" t="str">
            <v>§inh</v>
          </cell>
          <cell r="G453" t="str">
            <v>kg</v>
          </cell>
          <cell r="H453">
            <v>7.9000000000000001E-2</v>
          </cell>
          <cell r="I453">
            <v>7000</v>
          </cell>
          <cell r="J453">
            <v>553</v>
          </cell>
          <cell r="K453">
            <v>553</v>
          </cell>
        </row>
        <row r="454">
          <cell r="B454" t="str">
            <v/>
          </cell>
          <cell r="C454" t="str">
            <v/>
          </cell>
          <cell r="E454" t="str">
            <v>dia</v>
          </cell>
          <cell r="F454" t="str">
            <v xml:space="preserve">§inh ®Üa </v>
          </cell>
          <cell r="G454" t="str">
            <v>C¸i</v>
          </cell>
          <cell r="H454">
            <v>0.91800000000000004</v>
          </cell>
          <cell r="I454">
            <v>2500</v>
          </cell>
          <cell r="J454">
            <v>2295</v>
          </cell>
          <cell r="K454">
            <v>2295</v>
          </cell>
        </row>
        <row r="455">
          <cell r="B455" t="str">
            <v/>
          </cell>
          <cell r="C455" t="str">
            <v/>
          </cell>
          <cell r="E455" t="str">
            <v>d</v>
          </cell>
          <cell r="F455" t="str">
            <v xml:space="preserve">D©y thÐp </v>
          </cell>
          <cell r="G455" t="str">
            <v>kg</v>
          </cell>
          <cell r="H455">
            <v>6.5000000000000002E-2</v>
          </cell>
          <cell r="I455">
            <v>6600</v>
          </cell>
          <cell r="J455">
            <v>429</v>
          </cell>
          <cell r="K455">
            <v>429</v>
          </cell>
        </row>
        <row r="456">
          <cell r="B456" t="str">
            <v/>
          </cell>
          <cell r="C456" t="str">
            <v/>
          </cell>
          <cell r="E456" t="str">
            <v>#</v>
          </cell>
          <cell r="F456" t="str">
            <v>VËt liÖu kh¸c</v>
          </cell>
          <cell r="G456" t="str">
            <v>%</v>
          </cell>
          <cell r="H456">
            <v>1</v>
          </cell>
          <cell r="I456">
            <v>619953.58078285726</v>
          </cell>
          <cell r="J456">
            <v>6199.5358078285726</v>
          </cell>
          <cell r="K456">
            <v>6199.5358078285726</v>
          </cell>
        </row>
        <row r="457">
          <cell r="B457" t="str">
            <v/>
          </cell>
          <cell r="C457" t="str">
            <v/>
          </cell>
          <cell r="F457" t="str">
            <v>b. Nh©n c«ng</v>
          </cell>
          <cell r="J457">
            <v>46024.65</v>
          </cell>
        </row>
        <row r="458">
          <cell r="B458" t="str">
            <v/>
          </cell>
          <cell r="C458" t="str">
            <v/>
          </cell>
          <cell r="E458">
            <v>3.5</v>
          </cell>
          <cell r="F458" t="str">
            <v>Nh©n c«ng bËc 3,5/7</v>
          </cell>
          <cell r="G458" t="str">
            <v xml:space="preserve">C«ng </v>
          </cell>
          <cell r="H458">
            <v>3.15</v>
          </cell>
          <cell r="I458">
            <v>14611</v>
          </cell>
          <cell r="J458">
            <v>46024.65</v>
          </cell>
          <cell r="L458">
            <v>46024.65</v>
          </cell>
        </row>
        <row r="459">
          <cell r="B459" t="str">
            <v/>
          </cell>
          <cell r="C459" t="str">
            <v/>
          </cell>
          <cell r="F459" t="str">
            <v>c. M¸y thi c«ng</v>
          </cell>
          <cell r="J459">
            <v>12479.423999999999</v>
          </cell>
        </row>
        <row r="460">
          <cell r="B460" t="str">
            <v/>
          </cell>
          <cell r="C460" t="str">
            <v/>
          </cell>
          <cell r="E460" t="str">
            <v>250l</v>
          </cell>
          <cell r="F460" t="str">
            <v>M¸y trén 250l</v>
          </cell>
          <cell r="G460" t="str">
            <v>Ca</v>
          </cell>
          <cell r="H460">
            <v>9.5000000000000001E-2</v>
          </cell>
          <cell r="I460">
            <v>96272</v>
          </cell>
          <cell r="J460">
            <v>9145.84</v>
          </cell>
          <cell r="M460">
            <v>9145.84</v>
          </cell>
        </row>
        <row r="461">
          <cell r="B461" t="str">
            <v/>
          </cell>
          <cell r="C461" t="str">
            <v/>
          </cell>
          <cell r="E461" t="str">
            <v>dd</v>
          </cell>
          <cell r="F461" t="str">
            <v>M¸y ®Çm dïi 1,5KW</v>
          </cell>
          <cell r="G461" t="str">
            <v>Ca</v>
          </cell>
          <cell r="H461">
            <v>8.8999999999999996E-2</v>
          </cell>
          <cell r="I461">
            <v>37456</v>
          </cell>
          <cell r="J461">
            <v>3333.5839999999998</v>
          </cell>
          <cell r="M461">
            <v>3333.5839999999998</v>
          </cell>
        </row>
        <row r="462">
          <cell r="B462">
            <v>65</v>
          </cell>
          <cell r="C462">
            <v>1242</v>
          </cell>
          <cell r="D462" t="str">
            <v>KB2110</v>
          </cell>
          <cell r="F462" t="str">
            <v>V¸n khu«n thÐp ®æ BT th©n cèng t¹i chç</v>
          </cell>
          <cell r="G462" t="str">
            <v>100m2</v>
          </cell>
          <cell r="I462" t="str">
            <v/>
          </cell>
          <cell r="K462">
            <v>1213311.7113719999</v>
          </cell>
          <cell r="L462">
            <v>587368.32000000007</v>
          </cell>
          <cell r="M462">
            <v>133408.04999999999</v>
          </cell>
        </row>
        <row r="463">
          <cell r="B463" t="str">
            <v/>
          </cell>
          <cell r="C463" t="str">
            <v/>
          </cell>
          <cell r="F463" t="str">
            <v>a. VËt liÖu</v>
          </cell>
          <cell r="J463">
            <v>1213311.7113719999</v>
          </cell>
        </row>
        <row r="464">
          <cell r="B464" t="str">
            <v/>
          </cell>
          <cell r="C464" t="str">
            <v/>
          </cell>
          <cell r="E464" t="str">
            <v>th</v>
          </cell>
          <cell r="F464" t="str">
            <v>ThÐp h×nh</v>
          </cell>
          <cell r="G464" t="str">
            <v>kg</v>
          </cell>
          <cell r="H464">
            <v>100.65</v>
          </cell>
          <cell r="I464">
            <v>4612.3043809523806</v>
          </cell>
          <cell r="J464">
            <v>464228.43594285712</v>
          </cell>
          <cell r="K464">
            <v>464228.43594285712</v>
          </cell>
        </row>
        <row r="465">
          <cell r="B465" t="str">
            <v/>
          </cell>
          <cell r="C465" t="str">
            <v/>
          </cell>
          <cell r="E465" t="str">
            <v>gg</v>
          </cell>
          <cell r="F465" t="str">
            <v>Gç chèng</v>
          </cell>
          <cell r="G465" t="str">
            <v>m3</v>
          </cell>
          <cell r="H465">
            <v>0.496</v>
          </cell>
          <cell r="I465">
            <v>1269569.6114285714</v>
          </cell>
          <cell r="J465">
            <v>629706.52726857143</v>
          </cell>
          <cell r="K465">
            <v>629706.52726857143</v>
          </cell>
        </row>
        <row r="466">
          <cell r="B466" t="str">
            <v/>
          </cell>
          <cell r="C466" t="str">
            <v/>
          </cell>
          <cell r="E466" t="str">
            <v>q</v>
          </cell>
          <cell r="F466" t="str">
            <v>Que hµn</v>
          </cell>
          <cell r="G466" t="str">
            <v>kg</v>
          </cell>
          <cell r="H466">
            <v>5.6</v>
          </cell>
          <cell r="I466">
            <v>11000</v>
          </cell>
          <cell r="J466">
            <v>61599.999999999993</v>
          </cell>
          <cell r="K466">
            <v>61599.999999999993</v>
          </cell>
        </row>
        <row r="467">
          <cell r="B467" t="str">
            <v/>
          </cell>
          <cell r="C467" t="str">
            <v/>
          </cell>
          <cell r="E467" t="str">
            <v>#</v>
          </cell>
          <cell r="F467" t="str">
            <v>VËt liÖu kh¸c</v>
          </cell>
          <cell r="G467" t="str">
            <v>%</v>
          </cell>
          <cell r="H467">
            <v>5</v>
          </cell>
          <cell r="I467">
            <v>1155534.9632114286</v>
          </cell>
          <cell r="J467">
            <v>57776.748160571427</v>
          </cell>
          <cell r="K467">
            <v>57776.748160571427</v>
          </cell>
        </row>
        <row r="468">
          <cell r="B468" t="str">
            <v/>
          </cell>
          <cell r="C468" t="str">
            <v/>
          </cell>
          <cell r="F468" t="str">
            <v>b. Nh©n c«ng</v>
          </cell>
          <cell r="J468">
            <v>587368.32000000007</v>
          </cell>
        </row>
        <row r="469">
          <cell r="B469" t="str">
            <v/>
          </cell>
          <cell r="C469" t="str">
            <v/>
          </cell>
          <cell r="E469" t="str">
            <v>n4</v>
          </cell>
          <cell r="F469" t="str">
            <v>Nh©n c«ng bËc 4,0/7</v>
          </cell>
          <cell r="G469" t="str">
            <v xml:space="preserve">C«ng </v>
          </cell>
          <cell r="H469">
            <v>38.28</v>
          </cell>
          <cell r="I469">
            <v>15344</v>
          </cell>
          <cell r="J469">
            <v>587368.32000000007</v>
          </cell>
          <cell r="L469">
            <v>587368.32000000007</v>
          </cell>
        </row>
        <row r="470">
          <cell r="B470" t="str">
            <v/>
          </cell>
          <cell r="C470" t="str">
            <v/>
          </cell>
          <cell r="F470" t="str">
            <v>c. M¸y thi c«ng</v>
          </cell>
          <cell r="J470">
            <v>133408.04999999999</v>
          </cell>
        </row>
        <row r="471">
          <cell r="B471" t="str">
            <v/>
          </cell>
          <cell r="C471" t="str">
            <v/>
          </cell>
          <cell r="E471" t="str">
            <v>h23</v>
          </cell>
          <cell r="F471" t="str">
            <v>M¸y hµn 23KW</v>
          </cell>
          <cell r="G471" t="str">
            <v>Ca</v>
          </cell>
          <cell r="H471">
            <v>1.5</v>
          </cell>
          <cell r="I471">
            <v>77338</v>
          </cell>
          <cell r="J471">
            <v>116007</v>
          </cell>
          <cell r="M471">
            <v>116007</v>
          </cell>
        </row>
        <row r="472">
          <cell r="B472" t="str">
            <v/>
          </cell>
          <cell r="C472" t="str">
            <v/>
          </cell>
          <cell r="E472" t="str">
            <v>M#</v>
          </cell>
          <cell r="F472" t="str">
            <v>M¸y kh¸c</v>
          </cell>
          <cell r="G472" t="str">
            <v>%</v>
          </cell>
          <cell r="H472">
            <v>15</v>
          </cell>
          <cell r="I472">
            <v>116007</v>
          </cell>
          <cell r="J472">
            <v>17401.05</v>
          </cell>
          <cell r="M472">
            <v>17401.05</v>
          </cell>
        </row>
        <row r="473">
          <cell r="B473">
            <v>66</v>
          </cell>
          <cell r="C473">
            <v>1242</v>
          </cell>
          <cell r="D473" t="str">
            <v>IA3611</v>
          </cell>
          <cell r="F473" t="str">
            <v>Cèt thÐp cèng hép d=10mm</v>
          </cell>
          <cell r="G473" t="str">
            <v>TÊn</v>
          </cell>
          <cell r="I473" t="str">
            <v/>
          </cell>
          <cell r="K473">
            <v>4585309.3314285716</v>
          </cell>
          <cell r="L473">
            <v>448198.24</v>
          </cell>
          <cell r="M473">
            <v>15915.6</v>
          </cell>
        </row>
        <row r="474">
          <cell r="B474" t="str">
            <v/>
          </cell>
          <cell r="C474" t="str">
            <v/>
          </cell>
          <cell r="F474" t="str">
            <v>a. VËt liÖu</v>
          </cell>
          <cell r="J474">
            <v>4585309.3314285716</v>
          </cell>
        </row>
        <row r="475">
          <cell r="B475" t="str">
            <v/>
          </cell>
          <cell r="C475" t="str">
            <v/>
          </cell>
          <cell r="E475" t="str">
            <v>d10</v>
          </cell>
          <cell r="F475" t="str">
            <v>ThÐp trßn d=10mm</v>
          </cell>
          <cell r="G475" t="str">
            <v>kg</v>
          </cell>
          <cell r="H475">
            <v>1005</v>
          </cell>
          <cell r="I475">
            <v>4421.8281904761907</v>
          </cell>
          <cell r="J475">
            <v>4443937.3314285716</v>
          </cell>
          <cell r="K475">
            <v>4443937.3314285716</v>
          </cell>
        </row>
        <row r="476">
          <cell r="B476" t="str">
            <v/>
          </cell>
          <cell r="C476" t="str">
            <v/>
          </cell>
          <cell r="E476" t="str">
            <v>d</v>
          </cell>
          <cell r="F476" t="str">
            <v xml:space="preserve">D©y thÐp </v>
          </cell>
          <cell r="G476" t="str">
            <v>kg</v>
          </cell>
          <cell r="H476">
            <v>21.42</v>
          </cell>
          <cell r="I476">
            <v>6600</v>
          </cell>
          <cell r="J476">
            <v>141372</v>
          </cell>
          <cell r="K476">
            <v>141372</v>
          </cell>
        </row>
        <row r="477">
          <cell r="B477" t="str">
            <v/>
          </cell>
          <cell r="C477" t="str">
            <v/>
          </cell>
          <cell r="F477" t="str">
            <v>b. Nh©n c«ng</v>
          </cell>
          <cell r="J477">
            <v>448198.24</v>
          </cell>
        </row>
        <row r="478">
          <cell r="B478" t="str">
            <v/>
          </cell>
          <cell r="C478" t="str">
            <v/>
          </cell>
          <cell r="E478" t="str">
            <v>4c</v>
          </cell>
          <cell r="F478" t="str">
            <v>Nh©n c«ng bËc 4,0/7</v>
          </cell>
          <cell r="G478" t="str">
            <v xml:space="preserve">C«ng </v>
          </cell>
          <cell r="H478">
            <v>29.21</v>
          </cell>
          <cell r="I478">
            <v>15344</v>
          </cell>
          <cell r="J478">
            <v>448198.24</v>
          </cell>
          <cell r="L478">
            <v>448198.24</v>
          </cell>
        </row>
        <row r="479">
          <cell r="B479" t="str">
            <v/>
          </cell>
          <cell r="C479" t="str">
            <v/>
          </cell>
          <cell r="F479" t="str">
            <v>c. M¸y thi c«ng</v>
          </cell>
          <cell r="J479">
            <v>15915.6</v>
          </cell>
        </row>
        <row r="480">
          <cell r="B480" t="str">
            <v/>
          </cell>
          <cell r="C480" t="str">
            <v/>
          </cell>
          <cell r="E480" t="str">
            <v>cu</v>
          </cell>
          <cell r="F480" t="str">
            <v>M¸y c¾t uèn cèt thÐp</v>
          </cell>
          <cell r="G480" t="str">
            <v>Ca</v>
          </cell>
          <cell r="H480">
            <v>0.4</v>
          </cell>
          <cell r="I480">
            <v>39789</v>
          </cell>
          <cell r="J480">
            <v>15915.6</v>
          </cell>
          <cell r="M480">
            <v>15915.6</v>
          </cell>
        </row>
        <row r="481">
          <cell r="B481">
            <v>67</v>
          </cell>
          <cell r="C481">
            <v>1242</v>
          </cell>
          <cell r="D481" t="str">
            <v>IA3621</v>
          </cell>
          <cell r="F481" t="str">
            <v>Cèt thÐp cèng hép d=12mm, d=14mm</v>
          </cell>
          <cell r="G481" t="str">
            <v>TÊn</v>
          </cell>
          <cell r="I481" t="str">
            <v/>
          </cell>
          <cell r="K481">
            <v>4660441.3257142855</v>
          </cell>
          <cell r="L481">
            <v>242435.20000000001</v>
          </cell>
          <cell r="M481">
            <v>189836.5</v>
          </cell>
        </row>
        <row r="482">
          <cell r="B482" t="str">
            <v/>
          </cell>
          <cell r="C482" t="str">
            <v/>
          </cell>
          <cell r="F482" t="str">
            <v>a. VËt liÖu</v>
          </cell>
          <cell r="J482">
            <v>4660441.3257142855</v>
          </cell>
        </row>
        <row r="483">
          <cell r="B483" t="str">
            <v/>
          </cell>
          <cell r="C483" t="str">
            <v/>
          </cell>
          <cell r="E483" t="str">
            <v>d14</v>
          </cell>
          <cell r="F483" t="str">
            <v>ThÐp trßn d=14mm</v>
          </cell>
          <cell r="G483" t="str">
            <v>kg</v>
          </cell>
          <cell r="H483">
            <v>1020</v>
          </cell>
          <cell r="I483">
            <v>4374.209142857143</v>
          </cell>
          <cell r="J483">
            <v>4461693.3257142855</v>
          </cell>
          <cell r="K483">
            <v>4461693.3257142855</v>
          </cell>
        </row>
        <row r="484">
          <cell r="B484" t="str">
            <v/>
          </cell>
          <cell r="C484" t="str">
            <v/>
          </cell>
          <cell r="E484" t="str">
            <v>d</v>
          </cell>
          <cell r="F484" t="str">
            <v xml:space="preserve">D©y thÐp </v>
          </cell>
          <cell r="G484" t="str">
            <v>kg</v>
          </cell>
          <cell r="H484">
            <v>14.28</v>
          </cell>
          <cell r="I484">
            <v>6600</v>
          </cell>
          <cell r="J484">
            <v>94248</v>
          </cell>
          <cell r="K484">
            <v>94248</v>
          </cell>
        </row>
        <row r="485">
          <cell r="B485" t="str">
            <v/>
          </cell>
          <cell r="C485" t="str">
            <v/>
          </cell>
          <cell r="E485" t="str">
            <v>q</v>
          </cell>
          <cell r="F485" t="str">
            <v>Que hµn</v>
          </cell>
          <cell r="G485" t="str">
            <v>kg</v>
          </cell>
          <cell r="H485">
            <v>9.5</v>
          </cell>
          <cell r="I485">
            <v>11000</v>
          </cell>
          <cell r="J485">
            <v>104500</v>
          </cell>
          <cell r="K485">
            <v>104500</v>
          </cell>
        </row>
        <row r="486">
          <cell r="B486" t="str">
            <v/>
          </cell>
          <cell r="C486" t="str">
            <v/>
          </cell>
          <cell r="F486" t="str">
            <v>b. Nh©n c«ng</v>
          </cell>
          <cell r="J486">
            <v>242435.20000000001</v>
          </cell>
        </row>
        <row r="487">
          <cell r="B487" t="str">
            <v/>
          </cell>
          <cell r="C487" t="str">
            <v/>
          </cell>
          <cell r="E487" t="str">
            <v>4c</v>
          </cell>
          <cell r="F487" t="str">
            <v>Nh©n c«ng bËc 4,0/7</v>
          </cell>
          <cell r="G487" t="str">
            <v xml:space="preserve">C«ng </v>
          </cell>
          <cell r="H487">
            <v>15.8</v>
          </cell>
          <cell r="I487">
            <v>15344</v>
          </cell>
          <cell r="J487">
            <v>242435.20000000001</v>
          </cell>
          <cell r="L487">
            <v>242435.20000000001</v>
          </cell>
        </row>
        <row r="488">
          <cell r="B488" t="str">
            <v/>
          </cell>
          <cell r="C488" t="str">
            <v/>
          </cell>
          <cell r="F488" t="str">
            <v>c. M¸y thi c«ng</v>
          </cell>
          <cell r="J488">
            <v>189836.5</v>
          </cell>
        </row>
        <row r="489">
          <cell r="B489" t="str">
            <v/>
          </cell>
          <cell r="C489" t="str">
            <v/>
          </cell>
          <cell r="E489" t="str">
            <v>h23</v>
          </cell>
          <cell r="F489" t="str">
            <v>M¸y hµn 23KW</v>
          </cell>
          <cell r="G489" t="str">
            <v>Ca</v>
          </cell>
          <cell r="H489">
            <v>2.29</v>
          </cell>
          <cell r="I489">
            <v>77338</v>
          </cell>
          <cell r="J489">
            <v>177104.02</v>
          </cell>
          <cell r="M489">
            <v>177104.02</v>
          </cell>
        </row>
        <row r="490">
          <cell r="B490" t="str">
            <v/>
          </cell>
          <cell r="C490" t="str">
            <v/>
          </cell>
          <cell r="E490" t="str">
            <v>cu</v>
          </cell>
          <cell r="F490" t="str">
            <v>M¸y c¾t uèn cèt thÐp</v>
          </cell>
          <cell r="G490" t="str">
            <v>Ca</v>
          </cell>
          <cell r="H490">
            <v>0.32</v>
          </cell>
          <cell r="I490">
            <v>39789</v>
          </cell>
          <cell r="J490">
            <v>12732.48</v>
          </cell>
          <cell r="M490">
            <v>12732.48</v>
          </cell>
        </row>
        <row r="491">
          <cell r="B491">
            <v>68</v>
          </cell>
          <cell r="C491">
            <v>1242</v>
          </cell>
          <cell r="D491" t="str">
            <v>IA3621</v>
          </cell>
          <cell r="F491" t="str">
            <v>Cèt thÐp cèng hép d=16mm</v>
          </cell>
          <cell r="G491" t="str">
            <v>TÊn</v>
          </cell>
          <cell r="I491" t="str">
            <v/>
          </cell>
          <cell r="K491">
            <v>4611869.8971428573</v>
          </cell>
          <cell r="L491">
            <v>242435.20000000001</v>
          </cell>
          <cell r="M491">
            <v>189836.5</v>
          </cell>
        </row>
        <row r="492">
          <cell r="B492" t="str">
            <v/>
          </cell>
          <cell r="C492" t="str">
            <v/>
          </cell>
          <cell r="F492" t="str">
            <v>a. VËt liÖu</v>
          </cell>
          <cell r="J492">
            <v>4611869.8971428573</v>
          </cell>
        </row>
        <row r="493">
          <cell r="B493" t="str">
            <v/>
          </cell>
          <cell r="C493" t="str">
            <v/>
          </cell>
          <cell r="E493" t="str">
            <v>d16</v>
          </cell>
          <cell r="F493" t="str">
            <v>ThÐp trßn d=16mm</v>
          </cell>
          <cell r="G493" t="str">
            <v>kg</v>
          </cell>
          <cell r="H493">
            <v>1020</v>
          </cell>
          <cell r="I493">
            <v>4326.5900952380953</v>
          </cell>
          <cell r="J493">
            <v>4413121.8971428573</v>
          </cell>
          <cell r="K493">
            <v>4413121.8971428573</v>
          </cell>
        </row>
        <row r="494">
          <cell r="B494" t="str">
            <v/>
          </cell>
          <cell r="C494" t="str">
            <v/>
          </cell>
          <cell r="E494" t="str">
            <v>d</v>
          </cell>
          <cell r="F494" t="str">
            <v xml:space="preserve">D©y thÐp </v>
          </cell>
          <cell r="G494" t="str">
            <v>kg</v>
          </cell>
          <cell r="H494">
            <v>14.28</v>
          </cell>
          <cell r="I494">
            <v>6600</v>
          </cell>
          <cell r="J494">
            <v>94248</v>
          </cell>
          <cell r="K494">
            <v>94248</v>
          </cell>
        </row>
        <row r="495">
          <cell r="B495" t="str">
            <v/>
          </cell>
          <cell r="C495" t="str">
            <v/>
          </cell>
          <cell r="E495" t="str">
            <v>q</v>
          </cell>
          <cell r="F495" t="str">
            <v>Que hµn</v>
          </cell>
          <cell r="G495" t="str">
            <v>kg</v>
          </cell>
          <cell r="H495">
            <v>9.5</v>
          </cell>
          <cell r="I495">
            <v>11000</v>
          </cell>
          <cell r="J495">
            <v>104500</v>
          </cell>
          <cell r="K495">
            <v>104500</v>
          </cell>
        </row>
        <row r="496">
          <cell r="B496" t="str">
            <v/>
          </cell>
          <cell r="C496" t="str">
            <v/>
          </cell>
          <cell r="F496" t="str">
            <v>b. Nh©n c«ng</v>
          </cell>
          <cell r="J496">
            <v>242435.20000000001</v>
          </cell>
        </row>
        <row r="497">
          <cell r="B497" t="str">
            <v/>
          </cell>
          <cell r="C497" t="str">
            <v/>
          </cell>
          <cell r="E497" t="str">
            <v>4c</v>
          </cell>
          <cell r="F497" t="str">
            <v>Nh©n c«ng bËc 4,0/7</v>
          </cell>
          <cell r="G497" t="str">
            <v xml:space="preserve">C«ng </v>
          </cell>
          <cell r="H497">
            <v>15.8</v>
          </cell>
          <cell r="I497">
            <v>15344</v>
          </cell>
          <cell r="J497">
            <v>242435.20000000001</v>
          </cell>
          <cell r="L497">
            <v>242435.20000000001</v>
          </cell>
        </row>
        <row r="498">
          <cell r="B498" t="str">
            <v/>
          </cell>
          <cell r="C498" t="str">
            <v/>
          </cell>
          <cell r="F498" t="str">
            <v>c. M¸y thi c«ng</v>
          </cell>
          <cell r="J498">
            <v>189836.5</v>
          </cell>
        </row>
        <row r="499">
          <cell r="B499" t="str">
            <v/>
          </cell>
          <cell r="C499" t="str">
            <v/>
          </cell>
          <cell r="E499" t="str">
            <v>h23</v>
          </cell>
          <cell r="F499" t="str">
            <v>M¸y hµn 23KW</v>
          </cell>
          <cell r="G499" t="str">
            <v>Ca</v>
          </cell>
          <cell r="H499">
            <v>2.29</v>
          </cell>
          <cell r="I499">
            <v>77338</v>
          </cell>
          <cell r="J499">
            <v>177104.02</v>
          </cell>
          <cell r="M499">
            <v>177104.02</v>
          </cell>
        </row>
        <row r="500">
          <cell r="B500" t="str">
            <v/>
          </cell>
          <cell r="C500" t="str">
            <v/>
          </cell>
          <cell r="E500" t="str">
            <v>cu</v>
          </cell>
          <cell r="F500" t="str">
            <v>M¸y c¾t uèn cèt thÐp</v>
          </cell>
          <cell r="G500" t="str">
            <v>Ca</v>
          </cell>
          <cell r="H500">
            <v>0.32</v>
          </cell>
          <cell r="I500">
            <v>39789</v>
          </cell>
          <cell r="J500">
            <v>12732.48</v>
          </cell>
          <cell r="M500">
            <v>12732.48</v>
          </cell>
        </row>
        <row r="501">
          <cell r="B501">
            <v>69</v>
          </cell>
          <cell r="C501">
            <v>1242</v>
          </cell>
          <cell r="D501" t="str">
            <v>IA3621</v>
          </cell>
          <cell r="F501" t="str">
            <v>Cèt thÐp cèng hép d=18mm</v>
          </cell>
          <cell r="G501" t="str">
            <v>TÊn</v>
          </cell>
          <cell r="I501" t="str">
            <v/>
          </cell>
          <cell r="K501">
            <v>4611869.8971428573</v>
          </cell>
          <cell r="L501">
            <v>242435.20000000001</v>
          </cell>
          <cell r="M501">
            <v>189836.5</v>
          </cell>
        </row>
        <row r="502">
          <cell r="B502" t="str">
            <v/>
          </cell>
          <cell r="C502" t="str">
            <v/>
          </cell>
          <cell r="F502" t="str">
            <v>a. VËt liÖu</v>
          </cell>
          <cell r="J502">
            <v>4611869.8971428573</v>
          </cell>
        </row>
        <row r="503">
          <cell r="B503" t="str">
            <v/>
          </cell>
          <cell r="C503" t="str">
            <v/>
          </cell>
          <cell r="E503" t="str">
            <v>d18</v>
          </cell>
          <cell r="F503" t="str">
            <v>ThÐp trßn d=18mm</v>
          </cell>
          <cell r="G503" t="str">
            <v>kg</v>
          </cell>
          <cell r="H503">
            <v>1020</v>
          </cell>
          <cell r="I503">
            <v>4326.5900952380953</v>
          </cell>
          <cell r="J503">
            <v>4413121.8971428573</v>
          </cell>
          <cell r="K503">
            <v>4413121.8971428573</v>
          </cell>
        </row>
        <row r="504">
          <cell r="B504" t="str">
            <v/>
          </cell>
          <cell r="C504" t="str">
            <v/>
          </cell>
          <cell r="E504" t="str">
            <v>d</v>
          </cell>
          <cell r="F504" t="str">
            <v xml:space="preserve">D©y thÐp </v>
          </cell>
          <cell r="G504" t="str">
            <v>kg</v>
          </cell>
          <cell r="H504">
            <v>14.28</v>
          </cell>
          <cell r="I504">
            <v>6600</v>
          </cell>
          <cell r="J504">
            <v>94248</v>
          </cell>
          <cell r="K504">
            <v>94248</v>
          </cell>
        </row>
        <row r="505">
          <cell r="B505" t="str">
            <v/>
          </cell>
          <cell r="C505" t="str">
            <v/>
          </cell>
          <cell r="E505" t="str">
            <v>q</v>
          </cell>
          <cell r="F505" t="str">
            <v>Que hµn</v>
          </cell>
          <cell r="G505" t="str">
            <v>kg</v>
          </cell>
          <cell r="H505">
            <v>9.5</v>
          </cell>
          <cell r="I505">
            <v>11000</v>
          </cell>
          <cell r="J505">
            <v>104500</v>
          </cell>
          <cell r="K505">
            <v>104500</v>
          </cell>
        </row>
        <row r="506">
          <cell r="B506" t="str">
            <v/>
          </cell>
          <cell r="C506" t="str">
            <v/>
          </cell>
          <cell r="F506" t="str">
            <v>b. Nh©n c«ng</v>
          </cell>
          <cell r="J506">
            <v>242435.20000000001</v>
          </cell>
        </row>
        <row r="507">
          <cell r="B507" t="str">
            <v/>
          </cell>
          <cell r="C507" t="str">
            <v/>
          </cell>
          <cell r="E507" t="str">
            <v>4c</v>
          </cell>
          <cell r="F507" t="str">
            <v>Nh©n c«ng bËc 4,0/7</v>
          </cell>
          <cell r="G507" t="str">
            <v xml:space="preserve">C«ng </v>
          </cell>
          <cell r="H507">
            <v>15.8</v>
          </cell>
          <cell r="I507">
            <v>15344</v>
          </cell>
          <cell r="J507">
            <v>242435.20000000001</v>
          </cell>
          <cell r="L507">
            <v>242435.20000000001</v>
          </cell>
        </row>
        <row r="508">
          <cell r="B508" t="str">
            <v/>
          </cell>
          <cell r="C508" t="str">
            <v/>
          </cell>
          <cell r="F508" t="str">
            <v>c. M¸y thi c«ng</v>
          </cell>
          <cell r="J508">
            <v>189836.5</v>
          </cell>
        </row>
        <row r="509">
          <cell r="B509" t="str">
            <v/>
          </cell>
          <cell r="C509" t="str">
            <v/>
          </cell>
          <cell r="E509" t="str">
            <v>h23</v>
          </cell>
          <cell r="F509" t="str">
            <v>M¸y hµn 23KW</v>
          </cell>
          <cell r="G509" t="str">
            <v>Ca</v>
          </cell>
          <cell r="H509">
            <v>2.29</v>
          </cell>
          <cell r="I509">
            <v>77338</v>
          </cell>
          <cell r="J509">
            <v>177104.02</v>
          </cell>
          <cell r="M509">
            <v>177104.02</v>
          </cell>
        </row>
        <row r="510">
          <cell r="B510" t="str">
            <v/>
          </cell>
          <cell r="C510" t="str">
            <v/>
          </cell>
          <cell r="E510" t="str">
            <v>cu</v>
          </cell>
          <cell r="F510" t="str">
            <v>M¸y c¾t uèn cèt thÐp</v>
          </cell>
          <cell r="G510" t="str">
            <v>Ca</v>
          </cell>
          <cell r="H510">
            <v>0.32</v>
          </cell>
          <cell r="I510">
            <v>39789</v>
          </cell>
          <cell r="J510">
            <v>12732.48</v>
          </cell>
          <cell r="M510">
            <v>12732.48</v>
          </cell>
        </row>
        <row r="511">
          <cell r="B511">
            <v>70</v>
          </cell>
          <cell r="C511">
            <v>1242</v>
          </cell>
          <cell r="D511" t="str">
            <v>IA3631</v>
          </cell>
          <cell r="F511" t="str">
            <v>Cèt thÐp cèng hép d&gt;20mm</v>
          </cell>
          <cell r="G511" t="str">
            <v>TÊn</v>
          </cell>
          <cell r="I511" t="str">
            <v/>
          </cell>
          <cell r="K511">
            <v>4611869.8971428573</v>
          </cell>
          <cell r="L511">
            <v>222488</v>
          </cell>
          <cell r="M511">
            <v>183470.25999999998</v>
          </cell>
        </row>
        <row r="512">
          <cell r="B512" t="str">
            <v/>
          </cell>
          <cell r="C512" t="str">
            <v/>
          </cell>
          <cell r="F512" t="str">
            <v>a. VËt liÖu</v>
          </cell>
          <cell r="J512">
            <v>4611869.8971428573</v>
          </cell>
        </row>
        <row r="513">
          <cell r="B513" t="str">
            <v/>
          </cell>
          <cell r="C513" t="str">
            <v/>
          </cell>
          <cell r="E513" t="str">
            <v>d20</v>
          </cell>
          <cell r="F513" t="str">
            <v>ThÐp trßn d=20mm</v>
          </cell>
          <cell r="G513" t="str">
            <v>kg</v>
          </cell>
          <cell r="H513">
            <v>1020</v>
          </cell>
          <cell r="I513">
            <v>4326.5900952380953</v>
          </cell>
          <cell r="J513">
            <v>4413121.8971428573</v>
          </cell>
          <cell r="K513">
            <v>4413121.8971428573</v>
          </cell>
        </row>
        <row r="514">
          <cell r="B514" t="str">
            <v/>
          </cell>
          <cell r="C514" t="str">
            <v/>
          </cell>
          <cell r="E514" t="str">
            <v>d</v>
          </cell>
          <cell r="F514" t="str">
            <v xml:space="preserve">D©y thÐp </v>
          </cell>
          <cell r="G514" t="str">
            <v>kg</v>
          </cell>
          <cell r="H514">
            <v>14.28</v>
          </cell>
          <cell r="I514">
            <v>6600</v>
          </cell>
          <cell r="J514">
            <v>94248</v>
          </cell>
          <cell r="K514">
            <v>94248</v>
          </cell>
        </row>
        <row r="515">
          <cell r="B515" t="str">
            <v/>
          </cell>
          <cell r="C515" t="str">
            <v/>
          </cell>
          <cell r="E515" t="str">
            <v>q</v>
          </cell>
          <cell r="F515" t="str">
            <v>Que hµn</v>
          </cell>
          <cell r="G515" t="str">
            <v>kg</v>
          </cell>
          <cell r="H515">
            <v>9.5</v>
          </cell>
          <cell r="I515">
            <v>11000</v>
          </cell>
          <cell r="J515">
            <v>104500</v>
          </cell>
          <cell r="K515">
            <v>104500</v>
          </cell>
        </row>
        <row r="516">
          <cell r="B516" t="str">
            <v/>
          </cell>
          <cell r="C516" t="str">
            <v/>
          </cell>
          <cell r="F516" t="str">
            <v>b. Nh©n c«ng</v>
          </cell>
          <cell r="J516">
            <v>222488</v>
          </cell>
        </row>
        <row r="517">
          <cell r="B517" t="str">
            <v/>
          </cell>
          <cell r="C517" t="str">
            <v/>
          </cell>
          <cell r="E517" t="str">
            <v>4c</v>
          </cell>
          <cell r="F517" t="str">
            <v>Nh©n c«ng bËc 4,0/7</v>
          </cell>
          <cell r="G517" t="str">
            <v xml:space="preserve">C«ng </v>
          </cell>
          <cell r="H517">
            <v>14.5</v>
          </cell>
          <cell r="I517">
            <v>15344</v>
          </cell>
          <cell r="J517">
            <v>222488</v>
          </cell>
          <cell r="L517">
            <v>222488</v>
          </cell>
        </row>
        <row r="518">
          <cell r="B518" t="str">
            <v/>
          </cell>
          <cell r="C518" t="str">
            <v/>
          </cell>
          <cell r="F518" t="str">
            <v>c. M¸y thi c«ng</v>
          </cell>
          <cell r="J518">
            <v>183470.25999999998</v>
          </cell>
        </row>
        <row r="519">
          <cell r="B519" t="str">
            <v/>
          </cell>
          <cell r="C519" t="str">
            <v/>
          </cell>
          <cell r="E519" t="str">
            <v>h23</v>
          </cell>
          <cell r="F519" t="str">
            <v>M¸y hµn 23KW</v>
          </cell>
          <cell r="G519" t="str">
            <v>Ca</v>
          </cell>
          <cell r="H519">
            <v>2.29</v>
          </cell>
          <cell r="I519">
            <v>77338</v>
          </cell>
          <cell r="J519">
            <v>177104.02</v>
          </cell>
          <cell r="M519">
            <v>177104.02</v>
          </cell>
        </row>
        <row r="520">
          <cell r="B520" t="str">
            <v/>
          </cell>
          <cell r="C520" t="str">
            <v/>
          </cell>
          <cell r="E520" t="str">
            <v>cu</v>
          </cell>
          <cell r="F520" t="str">
            <v>M¸y c¾t uèn cèt thÐp</v>
          </cell>
          <cell r="G520" t="str">
            <v>Ca</v>
          </cell>
          <cell r="H520">
            <v>0.16</v>
          </cell>
          <cell r="I520">
            <v>39789</v>
          </cell>
          <cell r="J520">
            <v>6366.24</v>
          </cell>
          <cell r="M520">
            <v>6366.24</v>
          </cell>
        </row>
        <row r="521">
          <cell r="B521">
            <v>71</v>
          </cell>
          <cell r="C521">
            <v>1242</v>
          </cell>
          <cell r="D521" t="str">
            <v>UD3110</v>
          </cell>
          <cell r="F521" t="str">
            <v>QuÐt nhùa bitum ngoµi th©n cèng</v>
          </cell>
          <cell r="G521" t="str">
            <v>m2</v>
          </cell>
          <cell r="I521" t="str">
            <v/>
          </cell>
          <cell r="K521">
            <v>8802.1856000000007</v>
          </cell>
          <cell r="L521">
            <v>1022.7700000000001</v>
          </cell>
          <cell r="M521">
            <v>0</v>
          </cell>
        </row>
        <row r="522">
          <cell r="B522" t="str">
            <v/>
          </cell>
          <cell r="C522" t="str">
            <v/>
          </cell>
          <cell r="F522" t="str">
            <v>a. VËt liÖu</v>
          </cell>
          <cell r="J522">
            <v>8802.1856000000007</v>
          </cell>
        </row>
        <row r="523">
          <cell r="B523" t="str">
            <v/>
          </cell>
          <cell r="C523" t="str">
            <v/>
          </cell>
          <cell r="E523" t="str">
            <v>n</v>
          </cell>
          <cell r="F523" t="str">
            <v>Nhùa ®­êng</v>
          </cell>
          <cell r="G523" t="str">
            <v>kg</v>
          </cell>
          <cell r="H523">
            <v>2.1</v>
          </cell>
          <cell r="I523">
            <v>3428.1836190476188</v>
          </cell>
          <cell r="J523">
            <v>7199.1855999999998</v>
          </cell>
          <cell r="K523">
            <v>7199.1855999999998</v>
          </cell>
        </row>
        <row r="524">
          <cell r="B524" t="str">
            <v/>
          </cell>
          <cell r="C524" t="str">
            <v/>
          </cell>
          <cell r="E524" t="str">
            <v>bd</v>
          </cell>
          <cell r="F524" t="str">
            <v>Bét ®¸</v>
          </cell>
          <cell r="G524" t="str">
            <v>kg</v>
          </cell>
          <cell r="H524">
            <v>1.206</v>
          </cell>
          <cell r="I524">
            <v>500</v>
          </cell>
          <cell r="J524">
            <v>603</v>
          </cell>
          <cell r="K524">
            <v>603</v>
          </cell>
        </row>
        <row r="525">
          <cell r="B525" t="str">
            <v/>
          </cell>
          <cell r="C525" t="str">
            <v/>
          </cell>
          <cell r="E525" t="str">
            <v>cui</v>
          </cell>
          <cell r="F525" t="str">
            <v>Cñi</v>
          </cell>
          <cell r="G525" t="str">
            <v>kg</v>
          </cell>
          <cell r="H525">
            <v>2</v>
          </cell>
          <cell r="I525">
            <v>500</v>
          </cell>
          <cell r="J525">
            <v>1000</v>
          </cell>
          <cell r="K525">
            <v>1000</v>
          </cell>
        </row>
        <row r="526">
          <cell r="B526" t="str">
            <v/>
          </cell>
          <cell r="C526" t="str">
            <v/>
          </cell>
          <cell r="F526" t="str">
            <v>b. Nh©n c«ng</v>
          </cell>
          <cell r="J526">
            <v>1022.7700000000001</v>
          </cell>
        </row>
        <row r="527">
          <cell r="B527" t="str">
            <v/>
          </cell>
          <cell r="C527" t="str">
            <v/>
          </cell>
          <cell r="E527">
            <v>3.5</v>
          </cell>
          <cell r="F527" t="str">
            <v>Nh©n c«ng bËc 3,5/7</v>
          </cell>
          <cell r="G527" t="str">
            <v xml:space="preserve">C«ng </v>
          </cell>
          <cell r="H527">
            <v>7.0000000000000007E-2</v>
          </cell>
          <cell r="I527">
            <v>14611</v>
          </cell>
          <cell r="J527">
            <v>1022.7700000000001</v>
          </cell>
          <cell r="L527">
            <v>1022.7700000000001</v>
          </cell>
        </row>
        <row r="528">
          <cell r="B528">
            <v>72</v>
          </cell>
          <cell r="C528">
            <v>1242</v>
          </cell>
          <cell r="D528" t="str">
            <v>HA1120</v>
          </cell>
          <cell r="F528" t="str">
            <v>BT lãt mãng M100 ®¸ 4x6</v>
          </cell>
          <cell r="G528" t="str">
            <v>m3</v>
          </cell>
          <cell r="I528" t="str">
            <v/>
          </cell>
          <cell r="K528">
            <v>315317.7741028571</v>
          </cell>
          <cell r="L528">
            <v>16376.039999999999</v>
          </cell>
          <cell r="M528">
            <v>12040.565000000001</v>
          </cell>
        </row>
        <row r="529">
          <cell r="B529" t="str">
            <v/>
          </cell>
          <cell r="C529" t="str">
            <v/>
          </cell>
          <cell r="F529" t="str">
            <v>a. VËt liÖu</v>
          </cell>
          <cell r="J529">
            <v>315317.7741028571</v>
          </cell>
        </row>
        <row r="530">
          <cell r="B530" t="str">
            <v/>
          </cell>
          <cell r="C530" t="str">
            <v>m3</v>
          </cell>
          <cell r="E530" t="str">
            <v>n</v>
          </cell>
          <cell r="F530" t="str">
            <v>V÷a BT M100 ®¸ 4x6 ®é sôt 2-4</v>
          </cell>
          <cell r="G530" t="str">
            <v>m3</v>
          </cell>
          <cell r="H530">
            <v>1.0249999999999999</v>
          </cell>
          <cell r="I530">
            <v>307627.09668571426</v>
          </cell>
          <cell r="J530">
            <v>315317.7741028571</v>
          </cell>
          <cell r="K530">
            <v>315317.7741028571</v>
          </cell>
        </row>
        <row r="531">
          <cell r="B531" t="str">
            <v/>
          </cell>
          <cell r="C531" t="str">
            <v/>
          </cell>
          <cell r="F531" t="str">
            <v>b. Nh©n c«ng</v>
          </cell>
          <cell r="J531">
            <v>16376.039999999999</v>
          </cell>
        </row>
        <row r="532">
          <cell r="B532" t="str">
            <v/>
          </cell>
          <cell r="C532" t="str">
            <v/>
          </cell>
          <cell r="E532">
            <v>3</v>
          </cell>
          <cell r="F532" t="str">
            <v>Nh©n c«ng bËc 3,0/7</v>
          </cell>
          <cell r="G532" t="str">
            <v xml:space="preserve">C«ng </v>
          </cell>
          <cell r="H532">
            <v>1.18</v>
          </cell>
          <cell r="I532">
            <v>13878</v>
          </cell>
          <cell r="J532">
            <v>16376.039999999999</v>
          </cell>
          <cell r="L532">
            <v>16376.039999999999</v>
          </cell>
        </row>
        <row r="533">
          <cell r="B533" t="str">
            <v/>
          </cell>
          <cell r="C533" t="str">
            <v/>
          </cell>
          <cell r="F533" t="str">
            <v>c. M¸y thi c«ng</v>
          </cell>
          <cell r="J533">
            <v>12040.565000000001</v>
          </cell>
        </row>
        <row r="534">
          <cell r="B534" t="str">
            <v/>
          </cell>
          <cell r="C534" t="str">
            <v/>
          </cell>
          <cell r="E534" t="str">
            <v>250l</v>
          </cell>
          <cell r="F534" t="str">
            <v>M¸y trén 250l</v>
          </cell>
          <cell r="G534" t="str">
            <v>Ca</v>
          </cell>
          <cell r="H534">
            <v>9.5000000000000001E-2</v>
          </cell>
          <cell r="I534">
            <v>96272</v>
          </cell>
          <cell r="J534">
            <v>9145.84</v>
          </cell>
          <cell r="M534">
            <v>9145.84</v>
          </cell>
        </row>
        <row r="535">
          <cell r="B535" t="str">
            <v/>
          </cell>
          <cell r="C535" t="str">
            <v/>
          </cell>
          <cell r="E535" t="str">
            <v>db1</v>
          </cell>
          <cell r="F535" t="str">
            <v>M¸y ®Çm bµn 1KW</v>
          </cell>
          <cell r="G535" t="str">
            <v>Ca</v>
          </cell>
          <cell r="H535">
            <v>8.8999999999999996E-2</v>
          </cell>
          <cell r="I535">
            <v>32525</v>
          </cell>
          <cell r="J535">
            <v>2894.7249999999999</v>
          </cell>
          <cell r="M535">
            <v>2894.7249999999999</v>
          </cell>
        </row>
        <row r="536">
          <cell r="B536">
            <v>73</v>
          </cell>
          <cell r="D536" t="str">
            <v>TK</v>
          </cell>
          <cell r="F536" t="str">
            <v>Thµnh phÇn BTN trung</v>
          </cell>
          <cell r="G536" t="str">
            <v>TÊn</v>
          </cell>
          <cell r="I536" t="str">
            <v/>
          </cell>
          <cell r="K536">
            <v>300980.95971428568</v>
          </cell>
          <cell r="L536">
            <v>0</v>
          </cell>
          <cell r="M536">
            <v>0</v>
          </cell>
        </row>
        <row r="537">
          <cell r="B537" t="str">
            <v/>
          </cell>
          <cell r="C537" t="str">
            <v/>
          </cell>
          <cell r="F537" t="str">
            <v>a. VËt liÖu</v>
          </cell>
          <cell r="J537">
            <v>300980.95971428568</v>
          </cell>
        </row>
        <row r="538">
          <cell r="B538" t="str">
            <v/>
          </cell>
          <cell r="C538" t="str">
            <v/>
          </cell>
          <cell r="E538" t="str">
            <v>0.5btn</v>
          </cell>
          <cell r="F538" t="str">
            <v>§¸ 0,5x1 (20%)</v>
          </cell>
          <cell r="G538" t="str">
            <v>m3</v>
          </cell>
          <cell r="H538">
            <v>0.11799999999999999</v>
          </cell>
          <cell r="I538">
            <v>143218.71428571429</v>
          </cell>
          <cell r="J538">
            <v>16899.808285714284</v>
          </cell>
          <cell r="K538">
            <v>16899.808285714284</v>
          </cell>
        </row>
        <row r="539">
          <cell r="B539" t="str">
            <v/>
          </cell>
          <cell r="C539" t="str">
            <v/>
          </cell>
          <cell r="E539" t="str">
            <v>1btn</v>
          </cell>
          <cell r="F539" t="str">
            <v>§¸ 1x2 (30%)</v>
          </cell>
          <cell r="G539" t="str">
            <v>m3</v>
          </cell>
          <cell r="H539">
            <v>0.17699999999999999</v>
          </cell>
          <cell r="I539">
            <v>133650.85714285716</v>
          </cell>
          <cell r="J539">
            <v>23656.201714285715</v>
          </cell>
          <cell r="K539">
            <v>23656.201714285715</v>
          </cell>
        </row>
        <row r="540">
          <cell r="B540" t="str">
            <v/>
          </cell>
          <cell r="C540" t="str">
            <v/>
          </cell>
          <cell r="E540" t="str">
            <v>cbtn</v>
          </cell>
          <cell r="F540" t="str">
            <v>C¸t (43%)</v>
          </cell>
          <cell r="G540" t="str">
            <v>m3</v>
          </cell>
          <cell r="H540">
            <v>0.29799999999999999</v>
          </cell>
          <cell r="I540">
            <v>89779.333333333314</v>
          </cell>
          <cell r="J540">
            <v>26754.241333333328</v>
          </cell>
          <cell r="K540">
            <v>26754.241333333328</v>
          </cell>
        </row>
        <row r="541">
          <cell r="B541" t="str">
            <v/>
          </cell>
          <cell r="C541" t="str">
            <v/>
          </cell>
          <cell r="E541" t="str">
            <v>bdbtn</v>
          </cell>
          <cell r="F541" t="str">
            <v>Bét ®¸ (7%)</v>
          </cell>
          <cell r="G541" t="str">
            <v>kg</v>
          </cell>
          <cell r="H541">
            <v>66</v>
          </cell>
          <cell r="I541">
            <v>525</v>
          </cell>
          <cell r="J541">
            <v>34650</v>
          </cell>
          <cell r="K541">
            <v>34650</v>
          </cell>
        </row>
        <row r="542">
          <cell r="B542" t="str">
            <v/>
          </cell>
          <cell r="C542" t="str">
            <v/>
          </cell>
          <cell r="E542" t="str">
            <v>nbtn</v>
          </cell>
          <cell r="F542" t="str">
            <v>Nhùa (5,8%)</v>
          </cell>
          <cell r="G542" t="str">
            <v>kg</v>
          </cell>
          <cell r="H542">
            <v>58</v>
          </cell>
          <cell r="I542">
            <v>3431.3915238095237</v>
          </cell>
          <cell r="J542">
            <v>199020.70838095239</v>
          </cell>
          <cell r="K542">
            <v>199020.70838095239</v>
          </cell>
        </row>
        <row r="543">
          <cell r="B543">
            <v>74</v>
          </cell>
          <cell r="C543">
            <v>1242</v>
          </cell>
          <cell r="D543" t="str">
            <v>ED.2005</v>
          </cell>
          <cell r="F543" t="str">
            <v>BTN h¹t th« dµy 7cm</v>
          </cell>
          <cell r="G543" t="str">
            <v>100m2</v>
          </cell>
          <cell r="I543" t="str">
            <v/>
          </cell>
          <cell r="K543">
            <v>4893950.4049542854</v>
          </cell>
          <cell r="L543">
            <v>28386.400000000005</v>
          </cell>
          <cell r="M543">
            <v>129180.17663999999</v>
          </cell>
        </row>
        <row r="544">
          <cell r="B544" t="str">
            <v/>
          </cell>
          <cell r="C544" t="str">
            <v/>
          </cell>
          <cell r="F544" t="str">
            <v>a. VËt liÖu</v>
          </cell>
          <cell r="J544">
            <v>4893950.4049542854</v>
          </cell>
        </row>
        <row r="545">
          <cell r="B545" t="str">
            <v/>
          </cell>
          <cell r="C545" t="str">
            <v/>
          </cell>
          <cell r="E545" t="str">
            <v>btn</v>
          </cell>
          <cell r="F545" t="str">
            <v>Bªt«ng nhùa</v>
          </cell>
          <cell r="G545" t="str">
            <v>TÊn</v>
          </cell>
          <cell r="H545">
            <v>16.260000000000002</v>
          </cell>
          <cell r="I545">
            <v>300980.95971428568</v>
          </cell>
          <cell r="J545">
            <v>4893950.4049542854</v>
          </cell>
          <cell r="K545">
            <v>4893950.4049542854</v>
          </cell>
        </row>
        <row r="546">
          <cell r="B546" t="str">
            <v/>
          </cell>
          <cell r="C546" t="str">
            <v/>
          </cell>
          <cell r="F546" t="str">
            <v>b. Nh©n c«ng</v>
          </cell>
          <cell r="J546">
            <v>28386.400000000005</v>
          </cell>
        </row>
        <row r="547">
          <cell r="B547" t="str">
            <v/>
          </cell>
          <cell r="C547" t="str">
            <v/>
          </cell>
          <cell r="E547" t="str">
            <v>N4</v>
          </cell>
          <cell r="F547" t="str">
            <v>Nh©n c«ng bËc 4,0/7</v>
          </cell>
          <cell r="G547" t="str">
            <v xml:space="preserve">C«ng </v>
          </cell>
          <cell r="H547">
            <v>1.8500000000000003</v>
          </cell>
          <cell r="I547">
            <v>15344</v>
          </cell>
          <cell r="J547">
            <v>28386.400000000005</v>
          </cell>
          <cell r="L547">
            <v>28386.400000000005</v>
          </cell>
        </row>
        <row r="548">
          <cell r="B548" t="str">
            <v/>
          </cell>
          <cell r="C548" t="str">
            <v/>
          </cell>
          <cell r="F548" t="str">
            <v>c. M¸y thi c«ng</v>
          </cell>
          <cell r="J548">
            <v>129180.17663999999</v>
          </cell>
        </row>
        <row r="549">
          <cell r="B549" t="str">
            <v/>
          </cell>
          <cell r="C549" t="str">
            <v/>
          </cell>
          <cell r="E549" t="str">
            <v>MR</v>
          </cell>
          <cell r="F549" t="str">
            <v>M¸y r¶i 20T/h</v>
          </cell>
          <cell r="G549" t="str">
            <v>Ca</v>
          </cell>
          <cell r="H549">
            <v>0.1</v>
          </cell>
          <cell r="I549">
            <v>643252</v>
          </cell>
          <cell r="J549">
            <v>64325.200000000004</v>
          </cell>
          <cell r="M549">
            <v>64325.200000000004</v>
          </cell>
        </row>
        <row r="550">
          <cell r="B550" t="str">
            <v/>
          </cell>
          <cell r="C550" t="str">
            <v/>
          </cell>
          <cell r="E550" t="str">
            <v>L10</v>
          </cell>
          <cell r="F550" t="str">
            <v>Lu 10T</v>
          </cell>
          <cell r="G550" t="str">
            <v>Ca</v>
          </cell>
          <cell r="H550">
            <v>0.12</v>
          </cell>
          <cell r="I550">
            <v>288922</v>
          </cell>
          <cell r="J550">
            <v>34670.639999999999</v>
          </cell>
          <cell r="M550">
            <v>34670.639999999999</v>
          </cell>
        </row>
        <row r="551">
          <cell r="B551" t="str">
            <v/>
          </cell>
          <cell r="C551" t="str">
            <v/>
          </cell>
          <cell r="E551" t="str">
            <v>LBL16</v>
          </cell>
          <cell r="F551" t="str">
            <v>Lu b¸nh lèp 16T</v>
          </cell>
          <cell r="G551" t="str">
            <v>Ca</v>
          </cell>
          <cell r="H551">
            <v>6.4000000000000001E-2</v>
          </cell>
          <cell r="I551">
            <v>432053</v>
          </cell>
          <cell r="J551">
            <v>27651.392</v>
          </cell>
          <cell r="M551">
            <v>27651.392</v>
          </cell>
        </row>
        <row r="552">
          <cell r="B552" t="str">
            <v/>
          </cell>
          <cell r="C552" t="str">
            <v/>
          </cell>
          <cell r="E552" t="str">
            <v>M#</v>
          </cell>
          <cell r="F552" t="str">
            <v>M¸y kh¸c</v>
          </cell>
          <cell r="G552" t="str">
            <v>%</v>
          </cell>
          <cell r="H552">
            <v>2</v>
          </cell>
          <cell r="I552">
            <v>126647.23199999999</v>
          </cell>
          <cell r="J552">
            <v>2532.9446399999997</v>
          </cell>
          <cell r="M552">
            <v>2532.9446399999997</v>
          </cell>
        </row>
        <row r="553">
          <cell r="B553">
            <v>75</v>
          </cell>
          <cell r="C553">
            <v>1242</v>
          </cell>
          <cell r="D553" t="str">
            <v>EE.1120</v>
          </cell>
          <cell r="F553" t="str">
            <v>S¶n xuÊt  BTN</v>
          </cell>
          <cell r="G553" t="str">
            <v>TÊn</v>
          </cell>
          <cell r="I553" t="str">
            <v/>
          </cell>
          <cell r="K553">
            <v>0</v>
          </cell>
          <cell r="L553">
            <v>0</v>
          </cell>
          <cell r="M553">
            <v>49884.603888000005</v>
          </cell>
        </row>
        <row r="554">
          <cell r="B554" t="str">
            <v/>
          </cell>
          <cell r="C554" t="str">
            <v/>
          </cell>
          <cell r="F554" t="str">
            <v>c. M¸y thi c«ng</v>
          </cell>
          <cell r="J554">
            <v>49884.603888000005</v>
          </cell>
        </row>
        <row r="555">
          <cell r="B555" t="str">
            <v/>
          </cell>
          <cell r="C555" t="str">
            <v/>
          </cell>
          <cell r="E555" t="str">
            <v>tt20-25</v>
          </cell>
          <cell r="F555" t="str">
            <v>Tr¹m trén 20-25T/h</v>
          </cell>
          <cell r="G555" t="str">
            <v>Ca</v>
          </cell>
          <cell r="H555">
            <v>8.3000000000000001E-3</v>
          </cell>
          <cell r="I555">
            <v>5156262</v>
          </cell>
          <cell r="J555">
            <v>42796.974600000001</v>
          </cell>
          <cell r="M555">
            <v>42796.974600000001</v>
          </cell>
        </row>
        <row r="556">
          <cell r="B556" t="str">
            <v/>
          </cell>
          <cell r="C556" t="str">
            <v/>
          </cell>
          <cell r="E556" t="str">
            <v>mx0.6</v>
          </cell>
          <cell r="F556" t="str">
            <v>M¸y xóc 0,6m3</v>
          </cell>
          <cell r="G556" t="str">
            <v>Ca</v>
          </cell>
          <cell r="H556">
            <v>8.3000000000000001E-3</v>
          </cell>
          <cell r="I556">
            <v>469958</v>
          </cell>
          <cell r="J556">
            <v>3900.6514000000002</v>
          </cell>
          <cell r="M556">
            <v>3900.6514000000002</v>
          </cell>
        </row>
        <row r="557">
          <cell r="B557" t="str">
            <v/>
          </cell>
          <cell r="C557" t="str">
            <v/>
          </cell>
          <cell r="E557" t="str">
            <v>mu110</v>
          </cell>
          <cell r="F557" t="str">
            <v>M¸y ñi 110cv</v>
          </cell>
          <cell r="G557" t="str">
            <v>Ca</v>
          </cell>
          <cell r="H557">
            <v>3.3E-3</v>
          </cell>
          <cell r="I557">
            <v>669348</v>
          </cell>
          <cell r="J557">
            <v>2208.8483999999999</v>
          </cell>
          <cell r="M557">
            <v>2208.8483999999999</v>
          </cell>
        </row>
        <row r="558">
          <cell r="B558" t="str">
            <v/>
          </cell>
          <cell r="C558" t="str">
            <v/>
          </cell>
          <cell r="E558" t="str">
            <v>m#</v>
          </cell>
          <cell r="F558" t="str">
            <v>M¸y kh¸c</v>
          </cell>
          <cell r="G558" t="str">
            <v>%</v>
          </cell>
          <cell r="H558">
            <v>2</v>
          </cell>
          <cell r="I558">
            <v>48906.474400000006</v>
          </cell>
          <cell r="J558">
            <v>978.12948800000015</v>
          </cell>
          <cell r="M558">
            <v>978.12948800000015</v>
          </cell>
        </row>
        <row r="559">
          <cell r="B559">
            <v>76</v>
          </cell>
          <cell r="C559">
            <v>1242</v>
          </cell>
          <cell r="D559" t="str">
            <v>EE.3243</v>
          </cell>
          <cell r="F559" t="str">
            <v>VC BTN tõ TT di ®éng KM271
 ®Õn Ctr×nh 10km</v>
          </cell>
          <cell r="G559" t="str">
            <v>TÊn</v>
          </cell>
          <cell r="I559" t="str">
            <v/>
          </cell>
          <cell r="K559">
            <v>0</v>
          </cell>
          <cell r="L559">
            <v>0</v>
          </cell>
          <cell r="M559">
            <v>37853.280000000006</v>
          </cell>
        </row>
        <row r="560">
          <cell r="B560" t="str">
            <v/>
          </cell>
          <cell r="C560" t="str">
            <v/>
          </cell>
          <cell r="F560" t="str">
            <v>c. M¸y thi c«ng</v>
          </cell>
          <cell r="J560">
            <v>37853.280000000006</v>
          </cell>
        </row>
        <row r="561">
          <cell r="B561" t="str">
            <v/>
          </cell>
          <cell r="C561" t="str">
            <v/>
          </cell>
          <cell r="E561" t="str">
            <v>ot10t</v>
          </cell>
          <cell r="F561" t="str">
            <v>¤t« tù ®æ 10T</v>
          </cell>
          <cell r="G561" t="str">
            <v>Ca</v>
          </cell>
          <cell r="H561">
            <v>7.2000000000000008E-2</v>
          </cell>
          <cell r="I561">
            <v>525740</v>
          </cell>
          <cell r="J561">
            <v>37853.280000000006</v>
          </cell>
          <cell r="M561">
            <v>37853.280000000006</v>
          </cell>
        </row>
        <row r="562">
          <cell r="B562">
            <v>77</v>
          </cell>
          <cell r="C562">
            <v>1242</v>
          </cell>
          <cell r="D562" t="str">
            <v>ZF2160</v>
          </cell>
          <cell r="F562" t="str">
            <v>èng dÉn n­íc d=500</v>
          </cell>
          <cell r="G562" t="str">
            <v>m</v>
          </cell>
          <cell r="I562" t="str">
            <v/>
          </cell>
          <cell r="K562">
            <v>84941.010000000009</v>
          </cell>
          <cell r="L562">
            <v>1526.58</v>
          </cell>
          <cell r="M562">
            <v>0</v>
          </cell>
        </row>
        <row r="563">
          <cell r="B563" t="str">
            <v/>
          </cell>
          <cell r="C563" t="str">
            <v/>
          </cell>
          <cell r="F563" t="str">
            <v>a. VËt liÖu</v>
          </cell>
          <cell r="J563">
            <v>84941.010000000009</v>
          </cell>
        </row>
        <row r="564">
          <cell r="B564" t="str">
            <v/>
          </cell>
          <cell r="C564" t="str">
            <v/>
          </cell>
          <cell r="E564" t="str">
            <v>d8</v>
          </cell>
          <cell r="F564" t="str">
            <v>èng nhùa (Thu håi 80%)</v>
          </cell>
          <cell r="G564" t="str">
            <v>m</v>
          </cell>
          <cell r="H564">
            <v>0.20400000000000001</v>
          </cell>
          <cell r="I564">
            <v>396550</v>
          </cell>
          <cell r="J564">
            <v>80896.200000000012</v>
          </cell>
          <cell r="K564">
            <v>80896.200000000012</v>
          </cell>
        </row>
        <row r="565">
          <cell r="B565" t="str">
            <v/>
          </cell>
          <cell r="C565" t="str">
            <v/>
          </cell>
          <cell r="E565" t="str">
            <v>#p</v>
          </cell>
          <cell r="F565" t="str">
            <v>VËt liÖu phô</v>
          </cell>
          <cell r="G565" t="str">
            <v>%</v>
          </cell>
          <cell r="H565">
            <v>5</v>
          </cell>
          <cell r="I565">
            <v>80896.200000000012</v>
          </cell>
          <cell r="J565">
            <v>4044.8100000000004</v>
          </cell>
          <cell r="K565">
            <v>4044.8100000000004</v>
          </cell>
        </row>
        <row r="566">
          <cell r="B566" t="str">
            <v/>
          </cell>
          <cell r="C566" t="str">
            <v/>
          </cell>
          <cell r="F566" t="str">
            <v>b. Nh©n c«ng</v>
          </cell>
          <cell r="J566">
            <v>1526.58</v>
          </cell>
        </row>
        <row r="567">
          <cell r="B567" t="str">
            <v/>
          </cell>
          <cell r="C567" t="str">
            <v/>
          </cell>
          <cell r="E567">
            <v>3</v>
          </cell>
          <cell r="F567" t="str">
            <v>Nh©n c«ng bËc 3,0/7</v>
          </cell>
          <cell r="G567" t="str">
            <v xml:space="preserve">C«ng </v>
          </cell>
          <cell r="H567">
            <v>0.11</v>
          </cell>
          <cell r="I567">
            <v>13878</v>
          </cell>
          <cell r="J567">
            <v>1526.58</v>
          </cell>
          <cell r="L567">
            <v>1526.58</v>
          </cell>
        </row>
        <row r="568">
          <cell r="B568">
            <v>78</v>
          </cell>
          <cell r="C568">
            <v>1242</v>
          </cell>
          <cell r="D568" t="str">
            <v>ZF2110</v>
          </cell>
          <cell r="F568" t="str">
            <v>èng dÉn n­íc d=100</v>
          </cell>
          <cell r="G568" t="str">
            <v>m</v>
          </cell>
          <cell r="I568" t="str">
            <v/>
          </cell>
          <cell r="K568">
            <v>5355</v>
          </cell>
          <cell r="L568">
            <v>693.90000000000009</v>
          </cell>
          <cell r="M568">
            <v>0</v>
          </cell>
        </row>
        <row r="569">
          <cell r="B569" t="str">
            <v/>
          </cell>
          <cell r="C569" t="str">
            <v/>
          </cell>
          <cell r="F569" t="str">
            <v>a. VËt liÖu</v>
          </cell>
          <cell r="J569">
            <v>5355</v>
          </cell>
        </row>
        <row r="570">
          <cell r="B570" t="str">
            <v/>
          </cell>
          <cell r="C570" t="str">
            <v/>
          </cell>
          <cell r="E570" t="str">
            <v>d8</v>
          </cell>
          <cell r="F570" t="str">
            <v>èng nhùa (Thu håi 80%)</v>
          </cell>
          <cell r="G570" t="str">
            <v>m</v>
          </cell>
          <cell r="H570">
            <v>0.20400000000000001</v>
          </cell>
          <cell r="I570">
            <v>25000</v>
          </cell>
          <cell r="J570">
            <v>5100</v>
          </cell>
          <cell r="K570">
            <v>5100</v>
          </cell>
        </row>
        <row r="571">
          <cell r="B571" t="str">
            <v/>
          </cell>
          <cell r="C571" t="str">
            <v/>
          </cell>
          <cell r="E571" t="str">
            <v>#p</v>
          </cell>
          <cell r="F571" t="str">
            <v>VËt liÖu phô</v>
          </cell>
          <cell r="G571" t="str">
            <v>%</v>
          </cell>
          <cell r="H571">
            <v>5</v>
          </cell>
          <cell r="I571">
            <v>5100</v>
          </cell>
          <cell r="J571">
            <v>255</v>
          </cell>
          <cell r="K571">
            <v>255</v>
          </cell>
        </row>
        <row r="572">
          <cell r="B572" t="str">
            <v/>
          </cell>
          <cell r="C572" t="str">
            <v/>
          </cell>
          <cell r="F572" t="str">
            <v>b. Nh©n c«ng</v>
          </cell>
          <cell r="J572">
            <v>693.90000000000009</v>
          </cell>
        </row>
        <row r="573">
          <cell r="B573" t="str">
            <v/>
          </cell>
          <cell r="C573" t="str">
            <v/>
          </cell>
          <cell r="E573">
            <v>3</v>
          </cell>
          <cell r="F573" t="str">
            <v>Nh©n c«ng bËc 3,0/7</v>
          </cell>
          <cell r="G573" t="str">
            <v xml:space="preserve">C«ng </v>
          </cell>
          <cell r="H573">
            <v>0.05</v>
          </cell>
          <cell r="I573">
            <v>13878</v>
          </cell>
          <cell r="J573">
            <v>693.90000000000009</v>
          </cell>
          <cell r="L573">
            <v>693.90000000000009</v>
          </cell>
        </row>
        <row r="574">
          <cell r="B574">
            <v>79</v>
          </cell>
          <cell r="D574" t="str">
            <v>TT</v>
          </cell>
          <cell r="F574" t="str">
            <v>Gèi cao su</v>
          </cell>
          <cell r="G574" t="str">
            <v>Bé</v>
          </cell>
          <cell r="I574" t="str">
            <v/>
          </cell>
          <cell r="K574">
            <v>656700</v>
          </cell>
          <cell r="L574">
            <v>0</v>
          </cell>
          <cell r="M574">
            <v>0</v>
          </cell>
        </row>
        <row r="575">
          <cell r="B575" t="str">
            <v/>
          </cell>
          <cell r="C575" t="str">
            <v/>
          </cell>
          <cell r="F575" t="str">
            <v>a. VËt liÖu</v>
          </cell>
          <cell r="J575">
            <v>656700</v>
          </cell>
        </row>
        <row r="576">
          <cell r="B576" t="str">
            <v/>
          </cell>
          <cell r="C576" t="str">
            <v/>
          </cell>
          <cell r="E576" t="str">
            <v>d8</v>
          </cell>
          <cell r="F576" t="str">
            <v>Gèi cao su</v>
          </cell>
          <cell r="G576" t="str">
            <v>Bé</v>
          </cell>
          <cell r="H576">
            <v>1</v>
          </cell>
          <cell r="I576">
            <v>656700</v>
          </cell>
          <cell r="J576">
            <v>656700</v>
          </cell>
          <cell r="K576">
            <v>656700</v>
          </cell>
        </row>
        <row r="577">
          <cell r="B577">
            <v>80</v>
          </cell>
          <cell r="C577">
            <v>1242</v>
          </cell>
          <cell r="D577" t="str">
            <v>HG.2310</v>
          </cell>
          <cell r="F577" t="str">
            <v>BT trô c¶n M 250</v>
          </cell>
          <cell r="G577" t="str">
            <v>m3</v>
          </cell>
          <cell r="I577" t="str">
            <v/>
          </cell>
          <cell r="K577">
            <v>510960.50586765987</v>
          </cell>
          <cell r="L577">
            <v>25396.74</v>
          </cell>
          <cell r="M577">
            <v>17476.712</v>
          </cell>
        </row>
        <row r="578">
          <cell r="B578" t="str">
            <v/>
          </cell>
          <cell r="C578" t="str">
            <v/>
          </cell>
          <cell r="F578" t="str">
            <v>a. VËt liÖu</v>
          </cell>
          <cell r="J578">
            <v>510960.50586765987</v>
          </cell>
        </row>
        <row r="579">
          <cell r="B579" t="str">
            <v/>
          </cell>
          <cell r="C579" t="str">
            <v>m3</v>
          </cell>
          <cell r="E579" t="str">
            <v>vu</v>
          </cell>
          <cell r="F579" t="str">
            <v>V÷a BT M250 ®¸ 1x2 ®é sôt 2-4</v>
          </cell>
          <cell r="G579" t="str">
            <v>m3</v>
          </cell>
          <cell r="H579">
            <v>1.0149999999999999</v>
          </cell>
          <cell r="I579">
            <v>500904.84118095232</v>
          </cell>
          <cell r="J579">
            <v>508418.41379866656</v>
          </cell>
          <cell r="K579">
            <v>508418.41379866656</v>
          </cell>
        </row>
        <row r="580">
          <cell r="B580" t="str">
            <v/>
          </cell>
          <cell r="C580" t="str">
            <v/>
          </cell>
          <cell r="E580" t="str">
            <v>#</v>
          </cell>
          <cell r="F580" t="str">
            <v>VËt liÖu kh¸c</v>
          </cell>
          <cell r="G580" t="str">
            <v>%</v>
          </cell>
          <cell r="H580">
            <v>0.5</v>
          </cell>
          <cell r="I580">
            <v>508418.41379866656</v>
          </cell>
          <cell r="J580">
            <v>2542.0920689933328</v>
          </cell>
          <cell r="K580">
            <v>2542.0920689933328</v>
          </cell>
        </row>
        <row r="581">
          <cell r="B581" t="str">
            <v/>
          </cell>
          <cell r="C581" t="str">
            <v/>
          </cell>
          <cell r="F581" t="str">
            <v>b. Nh©n c«ng</v>
          </cell>
          <cell r="J581">
            <v>25396.74</v>
          </cell>
        </row>
        <row r="582">
          <cell r="B582" t="str">
            <v/>
          </cell>
          <cell r="C582" t="str">
            <v/>
          </cell>
          <cell r="E582">
            <v>3</v>
          </cell>
          <cell r="F582" t="str">
            <v>Nh©n c«ng bËc 3,0/7</v>
          </cell>
          <cell r="G582" t="str">
            <v xml:space="preserve">C«ng </v>
          </cell>
          <cell r="H582">
            <v>1.83</v>
          </cell>
          <cell r="I582">
            <v>13878</v>
          </cell>
          <cell r="J582">
            <v>25396.74</v>
          </cell>
          <cell r="L582">
            <v>25396.74</v>
          </cell>
        </row>
        <row r="583">
          <cell r="B583" t="str">
            <v/>
          </cell>
          <cell r="C583" t="str">
            <v/>
          </cell>
          <cell r="F583" t="str">
            <v>c. M¸y thi c«ng</v>
          </cell>
          <cell r="J583">
            <v>17476.712</v>
          </cell>
        </row>
        <row r="584">
          <cell r="B584" t="str">
            <v/>
          </cell>
          <cell r="C584" t="str">
            <v/>
          </cell>
          <cell r="E584" t="str">
            <v>250l</v>
          </cell>
          <cell r="F584" t="str">
            <v>M¸y trén 250l</v>
          </cell>
          <cell r="G584" t="str">
            <v>Ca</v>
          </cell>
          <cell r="H584">
            <v>9.5000000000000001E-2</v>
          </cell>
          <cell r="I584">
            <v>96272</v>
          </cell>
          <cell r="J584">
            <v>9145.84</v>
          </cell>
          <cell r="M584">
            <v>9145.84</v>
          </cell>
        </row>
        <row r="585">
          <cell r="B585" t="str">
            <v/>
          </cell>
          <cell r="C585" t="str">
            <v/>
          </cell>
          <cell r="E585" t="str">
            <v>dd</v>
          </cell>
          <cell r="F585" t="str">
            <v>M¸y ®Çm dïi 1,5KW</v>
          </cell>
          <cell r="G585" t="str">
            <v>Ca</v>
          </cell>
          <cell r="H585">
            <v>0.18</v>
          </cell>
          <cell r="I585">
            <v>37456</v>
          </cell>
          <cell r="J585">
            <v>6742.08</v>
          </cell>
          <cell r="M585">
            <v>6742.08</v>
          </cell>
        </row>
        <row r="586">
          <cell r="B586" t="str">
            <v/>
          </cell>
          <cell r="C586" t="str">
            <v/>
          </cell>
          <cell r="E586" t="str">
            <v>m#</v>
          </cell>
          <cell r="F586" t="str">
            <v>M¸y kh¸c</v>
          </cell>
          <cell r="G586" t="str">
            <v>%</v>
          </cell>
          <cell r="H586">
            <v>10</v>
          </cell>
          <cell r="I586">
            <v>15887.92</v>
          </cell>
          <cell r="J586">
            <v>1588.7920000000001</v>
          </cell>
          <cell r="M586">
            <v>1588.7920000000001</v>
          </cell>
        </row>
        <row r="587">
          <cell r="B587">
            <v>81</v>
          </cell>
          <cell r="C587">
            <v>1242</v>
          </cell>
          <cell r="D587" t="str">
            <v>KP.2110</v>
          </cell>
          <cell r="F587" t="str">
            <v>V¸n khu«n trô c¶n</v>
          </cell>
          <cell r="G587" t="str">
            <v>100m2</v>
          </cell>
          <cell r="I587" t="str">
            <v/>
          </cell>
          <cell r="K587">
            <v>179051.41848737144</v>
          </cell>
          <cell r="L587">
            <v>398437.38</v>
          </cell>
          <cell r="M587">
            <v>0</v>
          </cell>
        </row>
        <row r="588">
          <cell r="B588" t="str">
            <v/>
          </cell>
          <cell r="C588" t="str">
            <v/>
          </cell>
          <cell r="F588" t="str">
            <v>a. VËt liÖu</v>
          </cell>
          <cell r="J588">
            <v>179051.41848737144</v>
          </cell>
        </row>
        <row r="589">
          <cell r="B589" t="str">
            <v/>
          </cell>
          <cell r="C589" t="str">
            <v/>
          </cell>
          <cell r="E589" t="str">
            <v>g</v>
          </cell>
          <cell r="F589" t="str">
            <v>Gç v¸n</v>
          </cell>
          <cell r="G589" t="str">
            <v>m3</v>
          </cell>
          <cell r="H589">
            <v>8.3000000000000004E-2</v>
          </cell>
          <cell r="I589">
            <v>1269569.6114285714</v>
          </cell>
          <cell r="J589">
            <v>105374.27774857143</v>
          </cell>
          <cell r="K589">
            <v>105374.27774857143</v>
          </cell>
        </row>
        <row r="590">
          <cell r="B590" t="str">
            <v/>
          </cell>
          <cell r="C590" t="str">
            <v/>
          </cell>
          <cell r="E590" t="str">
            <v>dn</v>
          </cell>
          <cell r="F590" t="str">
            <v xml:space="preserve">Gç ®µ nÑp </v>
          </cell>
          <cell r="G590" t="str">
            <v>m3</v>
          </cell>
          <cell r="H590">
            <v>1.5E-3</v>
          </cell>
          <cell r="I590">
            <v>1269569.6114285714</v>
          </cell>
          <cell r="J590">
            <v>1904.3544171428571</v>
          </cell>
          <cell r="K590">
            <v>1904.3544171428571</v>
          </cell>
        </row>
        <row r="591">
          <cell r="B591" t="str">
            <v/>
          </cell>
          <cell r="C591" t="str">
            <v/>
          </cell>
          <cell r="E591" t="str">
            <v>di</v>
          </cell>
          <cell r="F591" t="str">
            <v>§inh</v>
          </cell>
          <cell r="G591" t="str">
            <v>kg</v>
          </cell>
          <cell r="H591">
            <v>10</v>
          </cell>
          <cell r="I591">
            <v>7000</v>
          </cell>
          <cell r="J591">
            <v>70000</v>
          </cell>
          <cell r="K591">
            <v>70000</v>
          </cell>
        </row>
        <row r="592">
          <cell r="B592" t="str">
            <v/>
          </cell>
          <cell r="C592" t="str">
            <v/>
          </cell>
          <cell r="E592" t="str">
            <v>#</v>
          </cell>
          <cell r="F592" t="str">
            <v>VËt liÖu kh¸c</v>
          </cell>
          <cell r="G592" t="str">
            <v>%</v>
          </cell>
          <cell r="H592">
            <v>1</v>
          </cell>
          <cell r="I592">
            <v>177278.63216571428</v>
          </cell>
          <cell r="J592">
            <v>1772.7863216571429</v>
          </cell>
          <cell r="K592">
            <v>1772.7863216571429</v>
          </cell>
        </row>
        <row r="593">
          <cell r="B593" t="str">
            <v/>
          </cell>
          <cell r="C593" t="str">
            <v/>
          </cell>
          <cell r="F593" t="str">
            <v>b. Nh©n c«ng</v>
          </cell>
          <cell r="J593">
            <v>398437.38</v>
          </cell>
        </row>
        <row r="594">
          <cell r="B594" t="str">
            <v/>
          </cell>
          <cell r="C594" t="str">
            <v/>
          </cell>
          <cell r="E594">
            <v>3</v>
          </cell>
          <cell r="F594" t="str">
            <v>Nh©n c«ng bËc 3,0/7</v>
          </cell>
          <cell r="G594" t="str">
            <v xml:space="preserve">C«ng </v>
          </cell>
          <cell r="H594">
            <v>28.71</v>
          </cell>
          <cell r="I594">
            <v>13878</v>
          </cell>
          <cell r="J594">
            <v>398437.38</v>
          </cell>
          <cell r="L594">
            <v>398437.38</v>
          </cell>
        </row>
        <row r="595">
          <cell r="B595">
            <v>82</v>
          </cell>
          <cell r="C595">
            <v>1242</v>
          </cell>
          <cell r="D595" t="str">
            <v>IB.2211</v>
          </cell>
          <cell r="F595" t="str">
            <v>Cèt thÐp trô c¶n  d=6mm</v>
          </cell>
          <cell r="G595" t="str">
            <v>TÊn</v>
          </cell>
          <cell r="I595" t="str">
            <v/>
          </cell>
          <cell r="K595">
            <v>4872452.1885714279</v>
          </cell>
          <cell r="L595">
            <v>208206.75</v>
          </cell>
          <cell r="M595">
            <v>15915.6</v>
          </cell>
        </row>
        <row r="596">
          <cell r="B596" t="str">
            <v/>
          </cell>
          <cell r="C596" t="str">
            <v/>
          </cell>
          <cell r="F596" t="str">
            <v>a. VËt liÖu</v>
          </cell>
          <cell r="J596">
            <v>4872452.1885714279</v>
          </cell>
        </row>
        <row r="597">
          <cell r="B597" t="str">
            <v/>
          </cell>
          <cell r="C597" t="str">
            <v/>
          </cell>
          <cell r="E597" t="str">
            <v>d6</v>
          </cell>
          <cell r="F597" t="str">
            <v>ThÐp trßn d=6mm</v>
          </cell>
          <cell r="G597" t="str">
            <v>kg</v>
          </cell>
          <cell r="H597">
            <v>1005</v>
          </cell>
          <cell r="I597">
            <v>4707.542476190476</v>
          </cell>
          <cell r="J597">
            <v>4731080.1885714279</v>
          </cell>
          <cell r="K597">
            <v>4731080.1885714279</v>
          </cell>
        </row>
        <row r="598">
          <cell r="B598" t="str">
            <v/>
          </cell>
          <cell r="C598" t="str">
            <v/>
          </cell>
          <cell r="E598" t="str">
            <v>d</v>
          </cell>
          <cell r="F598" t="str">
            <v xml:space="preserve">D©y thÐp </v>
          </cell>
          <cell r="G598" t="str">
            <v>kg</v>
          </cell>
          <cell r="H598">
            <v>21.42</v>
          </cell>
          <cell r="I598">
            <v>6600</v>
          </cell>
          <cell r="J598">
            <v>141372</v>
          </cell>
          <cell r="K598">
            <v>141372</v>
          </cell>
        </row>
        <row r="599">
          <cell r="B599" t="str">
            <v/>
          </cell>
          <cell r="C599" t="str">
            <v/>
          </cell>
          <cell r="F599" t="str">
            <v>b. Nh©n c«ng</v>
          </cell>
          <cell r="J599">
            <v>208206.75</v>
          </cell>
        </row>
        <row r="600">
          <cell r="B600" t="str">
            <v/>
          </cell>
          <cell r="C600" t="str">
            <v/>
          </cell>
          <cell r="E600">
            <v>3.5</v>
          </cell>
          <cell r="F600" t="str">
            <v>Nh©n c«ng bËc 3,5/7</v>
          </cell>
          <cell r="G600" t="str">
            <v xml:space="preserve">C«ng </v>
          </cell>
          <cell r="H600">
            <v>14.25</v>
          </cell>
          <cell r="I600">
            <v>14611</v>
          </cell>
          <cell r="J600">
            <v>208206.75</v>
          </cell>
          <cell r="L600">
            <v>208206.75</v>
          </cell>
        </row>
        <row r="601">
          <cell r="B601" t="str">
            <v/>
          </cell>
          <cell r="C601" t="str">
            <v/>
          </cell>
          <cell r="F601" t="str">
            <v>c. M¸y thi c«ng</v>
          </cell>
          <cell r="J601">
            <v>15915.6</v>
          </cell>
        </row>
        <row r="602">
          <cell r="B602" t="str">
            <v/>
          </cell>
          <cell r="C602" t="str">
            <v/>
          </cell>
          <cell r="E602" t="str">
            <v>cu</v>
          </cell>
          <cell r="F602" t="str">
            <v>M¸y c¾t uèn cèt thÐp</v>
          </cell>
          <cell r="G602" t="str">
            <v>Ca</v>
          </cell>
          <cell r="H602">
            <v>0.4</v>
          </cell>
          <cell r="I602">
            <v>39789</v>
          </cell>
          <cell r="J602">
            <v>15915.6</v>
          </cell>
          <cell r="M602">
            <v>15915.6</v>
          </cell>
        </row>
        <row r="603">
          <cell r="B603">
            <v>83</v>
          </cell>
          <cell r="C603">
            <v>1242</v>
          </cell>
          <cell r="D603" t="str">
            <v>IB.2221</v>
          </cell>
          <cell r="F603" t="str">
            <v>Cèt thÐp trô c¶n  d=16mm</v>
          </cell>
          <cell r="G603" t="str">
            <v>TÊn</v>
          </cell>
          <cell r="I603" t="str">
            <v/>
          </cell>
          <cell r="K603">
            <v>4559069.8971428573</v>
          </cell>
          <cell r="L603">
            <v>114258.02</v>
          </cell>
          <cell r="M603">
            <v>100356.43399999999</v>
          </cell>
        </row>
        <row r="604">
          <cell r="B604" t="str">
            <v/>
          </cell>
          <cell r="C604" t="str">
            <v/>
          </cell>
          <cell r="F604" t="str">
            <v>a. VËt liÖu</v>
          </cell>
          <cell r="J604">
            <v>4559069.8971428573</v>
          </cell>
        </row>
        <row r="605">
          <cell r="B605" t="str">
            <v/>
          </cell>
          <cell r="C605" t="str">
            <v/>
          </cell>
          <cell r="E605" t="str">
            <v>d16</v>
          </cell>
          <cell r="F605" t="str">
            <v>ThÐp trßn d=16mm</v>
          </cell>
          <cell r="G605" t="str">
            <v>kg</v>
          </cell>
          <cell r="H605">
            <v>1020</v>
          </cell>
          <cell r="I605">
            <v>4326.5900952380953</v>
          </cell>
          <cell r="J605">
            <v>4413121.8971428573</v>
          </cell>
          <cell r="K605">
            <v>4413121.8971428573</v>
          </cell>
        </row>
        <row r="606">
          <cell r="B606" t="str">
            <v/>
          </cell>
          <cell r="C606" t="str">
            <v/>
          </cell>
          <cell r="E606" t="str">
            <v>d</v>
          </cell>
          <cell r="F606" t="str">
            <v xml:space="preserve">D©y thÐp </v>
          </cell>
          <cell r="G606" t="str">
            <v>kg</v>
          </cell>
          <cell r="H606">
            <v>14.28</v>
          </cell>
          <cell r="I606">
            <v>6600</v>
          </cell>
          <cell r="J606">
            <v>94248</v>
          </cell>
          <cell r="K606">
            <v>94248</v>
          </cell>
        </row>
        <row r="607">
          <cell r="B607" t="str">
            <v/>
          </cell>
          <cell r="C607" t="str">
            <v/>
          </cell>
          <cell r="E607" t="str">
            <v>q</v>
          </cell>
          <cell r="F607" t="str">
            <v>Que hµn</v>
          </cell>
          <cell r="G607" t="str">
            <v>kg</v>
          </cell>
          <cell r="H607">
            <v>4.7</v>
          </cell>
          <cell r="I607">
            <v>11000</v>
          </cell>
          <cell r="J607">
            <v>51700</v>
          </cell>
          <cell r="K607">
            <v>51700</v>
          </cell>
        </row>
        <row r="608">
          <cell r="B608" t="str">
            <v/>
          </cell>
          <cell r="C608" t="str">
            <v/>
          </cell>
          <cell r="F608" t="str">
            <v>b. Nh©n c«ng</v>
          </cell>
          <cell r="J608">
            <v>114258.02</v>
          </cell>
        </row>
        <row r="609">
          <cell r="B609" t="str">
            <v/>
          </cell>
          <cell r="C609" t="str">
            <v/>
          </cell>
          <cell r="E609">
            <v>3.5</v>
          </cell>
          <cell r="F609" t="str">
            <v>Nh©n c«ng bËc 3,5/7</v>
          </cell>
          <cell r="G609" t="str">
            <v xml:space="preserve">C«ng </v>
          </cell>
          <cell r="H609">
            <v>7.82</v>
          </cell>
          <cell r="I609">
            <v>14611</v>
          </cell>
          <cell r="J609">
            <v>114258.02</v>
          </cell>
          <cell r="L609">
            <v>114258.02</v>
          </cell>
        </row>
        <row r="610">
          <cell r="B610" t="str">
            <v/>
          </cell>
          <cell r="C610" t="str">
            <v/>
          </cell>
          <cell r="F610" t="str">
            <v>c. M¸y thi c«ng</v>
          </cell>
          <cell r="J610">
            <v>100356.43399999999</v>
          </cell>
        </row>
        <row r="611">
          <cell r="B611" t="str">
            <v/>
          </cell>
          <cell r="C611" t="str">
            <v/>
          </cell>
          <cell r="E611" t="str">
            <v>h23</v>
          </cell>
          <cell r="F611" t="str">
            <v>M¸y hµn 23KW</v>
          </cell>
          <cell r="G611" t="str">
            <v>Ca</v>
          </cell>
          <cell r="H611">
            <v>1.133</v>
          </cell>
          <cell r="I611">
            <v>77338</v>
          </cell>
          <cell r="J611">
            <v>87623.953999999998</v>
          </cell>
          <cell r="M611">
            <v>87623.953999999998</v>
          </cell>
        </row>
        <row r="612">
          <cell r="B612" t="str">
            <v/>
          </cell>
          <cell r="C612" t="str">
            <v/>
          </cell>
          <cell r="E612" t="str">
            <v>cu</v>
          </cell>
          <cell r="F612" t="str">
            <v>M¸y c¾t uèn cèt thÐp</v>
          </cell>
          <cell r="G612" t="str">
            <v>Ca</v>
          </cell>
          <cell r="H612">
            <v>0.32</v>
          </cell>
          <cell r="I612">
            <v>39789</v>
          </cell>
          <cell r="J612">
            <v>12732.48</v>
          </cell>
          <cell r="M612">
            <v>12732.48</v>
          </cell>
        </row>
        <row r="613">
          <cell r="B613">
            <v>84</v>
          </cell>
          <cell r="C613">
            <v>1242</v>
          </cell>
          <cell r="D613" t="str">
            <v>UC.2120</v>
          </cell>
          <cell r="F613" t="str">
            <v>S¬n trô c¶n</v>
          </cell>
          <cell r="G613" t="str">
            <v>m2</v>
          </cell>
          <cell r="I613" t="str">
            <v/>
          </cell>
          <cell r="K613">
            <v>13160</v>
          </cell>
          <cell r="L613">
            <v>1329.6009999999999</v>
          </cell>
          <cell r="M613">
            <v>0</v>
          </cell>
        </row>
        <row r="614">
          <cell r="B614" t="str">
            <v/>
          </cell>
          <cell r="C614" t="str">
            <v/>
          </cell>
          <cell r="F614" t="str">
            <v>a. VËt liÖu</v>
          </cell>
          <cell r="J614">
            <v>13160</v>
          </cell>
        </row>
        <row r="615">
          <cell r="B615" t="str">
            <v/>
          </cell>
          <cell r="C615" t="str">
            <v/>
          </cell>
          <cell r="E615" t="str">
            <v>s</v>
          </cell>
          <cell r="F615" t="str">
            <v>S¬n</v>
          </cell>
          <cell r="G615" t="str">
            <v>kg</v>
          </cell>
          <cell r="H615">
            <v>0.47</v>
          </cell>
          <cell r="I615">
            <v>28000</v>
          </cell>
          <cell r="J615">
            <v>13160</v>
          </cell>
          <cell r="K615">
            <v>13160</v>
          </cell>
        </row>
        <row r="616">
          <cell r="B616" t="str">
            <v/>
          </cell>
          <cell r="C616" t="str">
            <v/>
          </cell>
          <cell r="F616" t="str">
            <v>b. Nh©n c«ng</v>
          </cell>
          <cell r="J616">
            <v>1329.6009999999999</v>
          </cell>
        </row>
        <row r="617">
          <cell r="B617" t="str">
            <v/>
          </cell>
          <cell r="C617" t="str">
            <v/>
          </cell>
          <cell r="E617">
            <v>3.5</v>
          </cell>
          <cell r="F617" t="str">
            <v>Nh©n c«ng bËc 3,5/7</v>
          </cell>
          <cell r="G617" t="str">
            <v xml:space="preserve">C«ng </v>
          </cell>
          <cell r="H617">
            <v>9.0999999999999998E-2</v>
          </cell>
          <cell r="I617">
            <v>14611</v>
          </cell>
          <cell r="J617">
            <v>1329.6009999999999</v>
          </cell>
          <cell r="L617">
            <v>1329.6009999999999</v>
          </cell>
        </row>
        <row r="618">
          <cell r="B618">
            <v>85</v>
          </cell>
          <cell r="C618">
            <v>1242</v>
          </cell>
          <cell r="D618" t="str">
            <v>vdEK.1110</v>
          </cell>
          <cell r="F618" t="str">
            <v>Trång trô c¶n</v>
          </cell>
          <cell r="G618" t="str">
            <v>Trô</v>
          </cell>
          <cell r="I618" t="str">
            <v/>
          </cell>
          <cell r="K618">
            <v>0</v>
          </cell>
          <cell r="L618">
            <v>5074.2</v>
          </cell>
          <cell r="M618">
            <v>0</v>
          </cell>
        </row>
        <row r="619">
          <cell r="B619" t="str">
            <v/>
          </cell>
          <cell r="C619" t="str">
            <v/>
          </cell>
          <cell r="F619" t="str">
            <v>b. Nh©n c«ng</v>
          </cell>
          <cell r="J619">
            <v>5074.2</v>
          </cell>
        </row>
        <row r="620">
          <cell r="B620" t="str">
            <v/>
          </cell>
          <cell r="C620" t="str">
            <v/>
          </cell>
          <cell r="E620">
            <v>4.5</v>
          </cell>
          <cell r="F620" t="str">
            <v>Nh©n c«ng bËc 4,5/7</v>
          </cell>
          <cell r="G620" t="str">
            <v xml:space="preserve">C«ng </v>
          </cell>
          <cell r="H620">
            <v>0.3</v>
          </cell>
          <cell r="I620">
            <v>16914</v>
          </cell>
          <cell r="J620">
            <v>5074.2</v>
          </cell>
          <cell r="L620">
            <v>5074.2</v>
          </cell>
        </row>
        <row r="621">
          <cell r="B621">
            <v>86</v>
          </cell>
          <cell r="C621">
            <v>1242</v>
          </cell>
          <cell r="D621" t="str">
            <v>UD5122vd</v>
          </cell>
          <cell r="F621" t="str">
            <v>§¸ x« bå</v>
          </cell>
          <cell r="G621" t="str">
            <v>m3</v>
          </cell>
          <cell r="I621" t="str">
            <v/>
          </cell>
          <cell r="K621">
            <v>40666.666666666657</v>
          </cell>
          <cell r="L621">
            <v>30115.26</v>
          </cell>
          <cell r="M621">
            <v>0</v>
          </cell>
        </row>
        <row r="622">
          <cell r="B622" t="str">
            <v/>
          </cell>
          <cell r="C622" t="str">
            <v/>
          </cell>
          <cell r="F622" t="str">
            <v>a. VËt liÖu</v>
          </cell>
          <cell r="J622">
            <v>40666.666666666657</v>
          </cell>
        </row>
        <row r="623">
          <cell r="B623" t="str">
            <v/>
          </cell>
          <cell r="C623" t="str">
            <v/>
          </cell>
          <cell r="E623" t="str">
            <v>xb</v>
          </cell>
          <cell r="F623" t="str">
            <v>§¸ x« bå</v>
          </cell>
          <cell r="G623" t="str">
            <v>m3</v>
          </cell>
          <cell r="H623">
            <v>1.22</v>
          </cell>
          <cell r="I623">
            <v>33333.333333333328</v>
          </cell>
          <cell r="J623">
            <v>40666.666666666657</v>
          </cell>
          <cell r="K623">
            <v>40666.666666666657</v>
          </cell>
        </row>
        <row r="624">
          <cell r="B624" t="str">
            <v/>
          </cell>
          <cell r="C624" t="str">
            <v/>
          </cell>
          <cell r="F624" t="str">
            <v>b. Nh©n c«ng</v>
          </cell>
          <cell r="J624">
            <v>30115.26</v>
          </cell>
        </row>
        <row r="625">
          <cell r="B625" t="str">
            <v/>
          </cell>
          <cell r="C625" t="str">
            <v/>
          </cell>
          <cell r="E625" t="str">
            <v>3c</v>
          </cell>
          <cell r="F625" t="str">
            <v>Nh©n c«ng bËc 3,0/7</v>
          </cell>
          <cell r="G625" t="str">
            <v xml:space="preserve">C«ng </v>
          </cell>
          <cell r="H625">
            <v>2.17</v>
          </cell>
          <cell r="I625">
            <v>13878</v>
          </cell>
          <cell r="J625">
            <v>30115.26</v>
          </cell>
          <cell r="L625">
            <v>30115.26</v>
          </cell>
        </row>
        <row r="626">
          <cell r="B626">
            <v>87</v>
          </cell>
          <cell r="C626">
            <v>1242</v>
          </cell>
          <cell r="D626" t="str">
            <v>BA.1413</v>
          </cell>
          <cell r="F626" t="str">
            <v>§µo ®Êt  mãng trô c¶n</v>
          </cell>
          <cell r="G626" t="str">
            <v>m3</v>
          </cell>
          <cell r="I626" t="str">
            <v/>
          </cell>
          <cell r="K626">
            <v>0</v>
          </cell>
          <cell r="L626">
            <v>25613.899999999998</v>
          </cell>
          <cell r="M626">
            <v>0</v>
          </cell>
        </row>
        <row r="627">
          <cell r="B627" t="str">
            <v/>
          </cell>
          <cell r="C627" t="str">
            <v/>
          </cell>
          <cell r="F627" t="str">
            <v>b. Nh©n c«ng</v>
          </cell>
          <cell r="J627">
            <v>25613.899999999998</v>
          </cell>
        </row>
        <row r="628">
          <cell r="B628" t="str">
            <v/>
          </cell>
          <cell r="C628" t="str">
            <v/>
          </cell>
          <cell r="E628">
            <v>2.7</v>
          </cell>
          <cell r="F628" t="str">
            <v>Nh©n c«ng bËc 2,7/7</v>
          </cell>
          <cell r="G628" t="str">
            <v xml:space="preserve">C«ng </v>
          </cell>
          <cell r="H628">
            <v>1.9</v>
          </cell>
          <cell r="I628">
            <v>13481</v>
          </cell>
          <cell r="J628">
            <v>25613.899999999998</v>
          </cell>
          <cell r="L628">
            <v>25613.899999999998</v>
          </cell>
        </row>
        <row r="629">
          <cell r="B629">
            <v>88</v>
          </cell>
          <cell r="C629">
            <v>1242</v>
          </cell>
          <cell r="D629" t="str">
            <v>ZF1160</v>
          </cell>
          <cell r="F629" t="str">
            <v>èng tho¸t n­íc d=150; L=1,5m</v>
          </cell>
          <cell r="G629" t="str">
            <v>m</v>
          </cell>
          <cell r="I629" t="str">
            <v/>
          </cell>
          <cell r="K629">
            <v>15527.249999999998</v>
          </cell>
          <cell r="L629">
            <v>2220.48</v>
          </cell>
          <cell r="M629">
            <v>0</v>
          </cell>
        </row>
        <row r="630">
          <cell r="B630" t="str">
            <v/>
          </cell>
          <cell r="C630" t="str">
            <v/>
          </cell>
          <cell r="F630" t="str">
            <v>a. VËt liÖu</v>
          </cell>
          <cell r="J630">
            <v>15527.249999999998</v>
          </cell>
        </row>
        <row r="631">
          <cell r="B631" t="str">
            <v/>
          </cell>
          <cell r="C631" t="str">
            <v/>
          </cell>
          <cell r="E631" t="str">
            <v>d8</v>
          </cell>
          <cell r="F631" t="str">
            <v>èng t«n</v>
          </cell>
          <cell r="G631" t="str">
            <v>m</v>
          </cell>
          <cell r="H631">
            <v>1.0049999999999999</v>
          </cell>
          <cell r="I631">
            <v>15000</v>
          </cell>
          <cell r="J631">
            <v>15074.999999999998</v>
          </cell>
          <cell r="K631">
            <v>15074.999999999998</v>
          </cell>
        </row>
        <row r="632">
          <cell r="B632" t="str">
            <v/>
          </cell>
          <cell r="C632" t="str">
            <v/>
          </cell>
          <cell r="E632" t="str">
            <v>#p</v>
          </cell>
          <cell r="F632" t="str">
            <v>VËt liÖu phô</v>
          </cell>
          <cell r="G632" t="str">
            <v>%</v>
          </cell>
          <cell r="H632">
            <v>3</v>
          </cell>
          <cell r="I632">
            <v>15074.999999999998</v>
          </cell>
          <cell r="J632">
            <v>452.24999999999994</v>
          </cell>
          <cell r="K632">
            <v>452.24999999999994</v>
          </cell>
        </row>
        <row r="633">
          <cell r="B633" t="str">
            <v/>
          </cell>
          <cell r="C633" t="str">
            <v/>
          </cell>
          <cell r="F633" t="str">
            <v>b. Nh©n c«ng</v>
          </cell>
          <cell r="J633">
            <v>2220.48</v>
          </cell>
        </row>
        <row r="634">
          <cell r="B634" t="str">
            <v/>
          </cell>
          <cell r="C634" t="str">
            <v/>
          </cell>
          <cell r="E634">
            <v>3</v>
          </cell>
          <cell r="F634" t="str">
            <v>Nh©n c«ng bËc 3,0/7</v>
          </cell>
          <cell r="G634" t="str">
            <v xml:space="preserve">C«ng </v>
          </cell>
          <cell r="H634">
            <v>0.16</v>
          </cell>
          <cell r="I634">
            <v>13878</v>
          </cell>
          <cell r="J634">
            <v>2220.48</v>
          </cell>
          <cell r="L634">
            <v>2220.48</v>
          </cell>
        </row>
        <row r="635">
          <cell r="B635">
            <v>89</v>
          </cell>
          <cell r="C635">
            <v>1242</v>
          </cell>
          <cell r="D635" t="str">
            <v>HG.4110</v>
          </cell>
          <cell r="F635" t="str">
            <v>Bªt«ng b¶n dÉn M250</v>
          </cell>
          <cell r="G635" t="str">
            <v>m3</v>
          </cell>
          <cell r="I635" t="str">
            <v/>
          </cell>
          <cell r="K635">
            <v>510960.50586765987</v>
          </cell>
          <cell r="L635">
            <v>35666.46</v>
          </cell>
          <cell r="M635">
            <v>9145.84</v>
          </cell>
        </row>
        <row r="636">
          <cell r="B636" t="str">
            <v/>
          </cell>
          <cell r="C636" t="str">
            <v/>
          </cell>
          <cell r="F636" t="str">
            <v>a. VËt liÖu</v>
          </cell>
          <cell r="J636">
            <v>510960.50586765987</v>
          </cell>
        </row>
        <row r="637">
          <cell r="B637" t="str">
            <v/>
          </cell>
          <cell r="C637" t="str">
            <v>m3</v>
          </cell>
          <cell r="E637" t="str">
            <v>vu</v>
          </cell>
          <cell r="F637" t="str">
            <v>V÷a BT M250 ®¸ 1x2 ®é sôt 2-4</v>
          </cell>
          <cell r="G637" t="str">
            <v>m3</v>
          </cell>
          <cell r="H637">
            <v>1.0149999999999999</v>
          </cell>
          <cell r="I637">
            <v>500904.84118095232</v>
          </cell>
          <cell r="J637">
            <v>508418.41379866656</v>
          </cell>
          <cell r="K637">
            <v>508418.41379866656</v>
          </cell>
        </row>
        <row r="638">
          <cell r="B638" t="str">
            <v/>
          </cell>
          <cell r="C638" t="str">
            <v/>
          </cell>
          <cell r="E638" t="str">
            <v>#</v>
          </cell>
          <cell r="F638" t="str">
            <v>VËt liÖu kh¸c</v>
          </cell>
          <cell r="G638" t="str">
            <v>%</v>
          </cell>
          <cell r="H638">
            <v>0.5</v>
          </cell>
          <cell r="I638">
            <v>508418.41379866656</v>
          </cell>
          <cell r="J638">
            <v>2542.0920689933328</v>
          </cell>
          <cell r="K638">
            <v>2542.0920689933328</v>
          </cell>
        </row>
        <row r="639">
          <cell r="B639" t="str">
            <v/>
          </cell>
          <cell r="C639" t="str">
            <v/>
          </cell>
          <cell r="F639" t="str">
            <v>b. Nh©n c«ng</v>
          </cell>
          <cell r="J639">
            <v>35666.46</v>
          </cell>
        </row>
        <row r="640">
          <cell r="B640" t="str">
            <v/>
          </cell>
          <cell r="C640" t="str">
            <v/>
          </cell>
          <cell r="E640">
            <v>3</v>
          </cell>
          <cell r="F640" t="str">
            <v>Nh©n c«ng bËc 3,0/7</v>
          </cell>
          <cell r="G640" t="str">
            <v xml:space="preserve">C«ng </v>
          </cell>
          <cell r="H640">
            <v>2.57</v>
          </cell>
          <cell r="I640">
            <v>13878</v>
          </cell>
          <cell r="J640">
            <v>35666.46</v>
          </cell>
          <cell r="L640">
            <v>35666.46</v>
          </cell>
        </row>
        <row r="641">
          <cell r="B641" t="str">
            <v/>
          </cell>
          <cell r="C641" t="str">
            <v/>
          </cell>
          <cell r="F641" t="str">
            <v>c. M¸y thi c«ng</v>
          </cell>
          <cell r="J641">
            <v>9145.84</v>
          </cell>
        </row>
        <row r="642">
          <cell r="B642" t="str">
            <v/>
          </cell>
          <cell r="C642" t="str">
            <v/>
          </cell>
          <cell r="E642" t="str">
            <v>250l</v>
          </cell>
          <cell r="F642" t="str">
            <v>M¸y trén 250l</v>
          </cell>
          <cell r="G642" t="str">
            <v>Ca</v>
          </cell>
          <cell r="H642">
            <v>9.5000000000000001E-2</v>
          </cell>
          <cell r="I642">
            <v>96272</v>
          </cell>
          <cell r="J642">
            <v>9145.84</v>
          </cell>
          <cell r="M642">
            <v>9145.84</v>
          </cell>
        </row>
        <row r="643">
          <cell r="B643">
            <v>90</v>
          </cell>
          <cell r="C643">
            <v>1242</v>
          </cell>
          <cell r="D643" t="str">
            <v>KP.2310</v>
          </cell>
          <cell r="F643" t="str">
            <v>V¸n khu«n ®æ BT b¶n dÉn</v>
          </cell>
          <cell r="G643" t="str">
            <v>100m2</v>
          </cell>
          <cell r="I643" t="str">
            <v/>
          </cell>
          <cell r="K643">
            <v>158849.83282777143</v>
          </cell>
          <cell r="L643">
            <v>355554.36</v>
          </cell>
          <cell r="M643">
            <v>0</v>
          </cell>
        </row>
        <row r="644">
          <cell r="B644" t="str">
            <v/>
          </cell>
          <cell r="C644" t="str">
            <v/>
          </cell>
          <cell r="F644" t="str">
            <v>a. VËt liÖu</v>
          </cell>
          <cell r="J644">
            <v>158849.83282777143</v>
          </cell>
        </row>
        <row r="645">
          <cell r="B645" t="str">
            <v/>
          </cell>
          <cell r="C645" t="str">
            <v/>
          </cell>
          <cell r="E645" t="str">
            <v>g</v>
          </cell>
          <cell r="F645" t="str">
            <v>Gç v¸n</v>
          </cell>
          <cell r="G645" t="str">
            <v>m3</v>
          </cell>
          <cell r="H645">
            <v>0.123</v>
          </cell>
          <cell r="I645">
            <v>1269569.6114285714</v>
          </cell>
          <cell r="J645">
            <v>156157.06220571429</v>
          </cell>
          <cell r="K645">
            <v>156157.06220571429</v>
          </cell>
        </row>
        <row r="646">
          <cell r="B646" t="str">
            <v/>
          </cell>
          <cell r="C646" t="str">
            <v/>
          </cell>
          <cell r="E646" t="str">
            <v>di</v>
          </cell>
          <cell r="F646" t="str">
            <v>§inh</v>
          </cell>
          <cell r="G646" t="str">
            <v>kg</v>
          </cell>
          <cell r="H646">
            <v>0.16</v>
          </cell>
          <cell r="I646">
            <v>7000</v>
          </cell>
          <cell r="J646">
            <v>1120</v>
          </cell>
          <cell r="K646">
            <v>1120</v>
          </cell>
        </row>
        <row r="647">
          <cell r="B647" t="str">
            <v/>
          </cell>
          <cell r="C647" t="str">
            <v/>
          </cell>
          <cell r="E647" t="str">
            <v>#</v>
          </cell>
          <cell r="F647" t="str">
            <v>VËt liÖu kh¸c</v>
          </cell>
          <cell r="G647" t="str">
            <v>%</v>
          </cell>
          <cell r="H647">
            <v>1</v>
          </cell>
          <cell r="I647">
            <v>157277.06220571429</v>
          </cell>
          <cell r="J647">
            <v>1572.7706220571429</v>
          </cell>
          <cell r="K647">
            <v>1572.7706220571429</v>
          </cell>
        </row>
        <row r="648">
          <cell r="B648" t="str">
            <v/>
          </cell>
          <cell r="C648" t="str">
            <v/>
          </cell>
          <cell r="F648" t="str">
            <v>b. Nh©n c«ng</v>
          </cell>
          <cell r="J648">
            <v>355554.36</v>
          </cell>
        </row>
        <row r="649">
          <cell r="B649" t="str">
            <v/>
          </cell>
          <cell r="C649" t="str">
            <v/>
          </cell>
          <cell r="E649">
            <v>3</v>
          </cell>
          <cell r="F649" t="str">
            <v>Nh©n c«ng bËc 3,0/7</v>
          </cell>
          <cell r="G649" t="str">
            <v xml:space="preserve">C«ng </v>
          </cell>
          <cell r="H649">
            <v>25.62</v>
          </cell>
          <cell r="I649">
            <v>13878</v>
          </cell>
          <cell r="J649">
            <v>355554.36</v>
          </cell>
          <cell r="L649">
            <v>355554.36</v>
          </cell>
        </row>
        <row r="650">
          <cell r="B650">
            <v>91</v>
          </cell>
          <cell r="C650">
            <v>1242</v>
          </cell>
          <cell r="D650" t="str">
            <v>IB.2511</v>
          </cell>
          <cell r="F650" t="str">
            <v>Cèt thÐp b¶n dÉn d=10mm</v>
          </cell>
          <cell r="G650" t="str">
            <v>TÊn</v>
          </cell>
          <cell r="I650" t="str">
            <v/>
          </cell>
          <cell r="K650">
            <v>4585309.3314285716</v>
          </cell>
          <cell r="L650">
            <v>249848.10000000003</v>
          </cell>
          <cell r="M650">
            <v>15915.6</v>
          </cell>
        </row>
        <row r="651">
          <cell r="B651" t="str">
            <v/>
          </cell>
          <cell r="C651" t="str">
            <v/>
          </cell>
          <cell r="F651" t="str">
            <v>a. VËt liÖu</v>
          </cell>
          <cell r="J651">
            <v>4585309.3314285716</v>
          </cell>
        </row>
        <row r="652">
          <cell r="B652" t="str">
            <v/>
          </cell>
          <cell r="C652" t="str">
            <v/>
          </cell>
          <cell r="E652" t="str">
            <v>d10</v>
          </cell>
          <cell r="F652" t="str">
            <v>ThÐp trßn d=10mm</v>
          </cell>
          <cell r="G652" t="str">
            <v>kg</v>
          </cell>
          <cell r="H652">
            <v>1005</v>
          </cell>
          <cell r="I652">
            <v>4421.8281904761907</v>
          </cell>
          <cell r="J652">
            <v>4443937.3314285716</v>
          </cell>
          <cell r="K652">
            <v>4443937.3314285716</v>
          </cell>
        </row>
        <row r="653">
          <cell r="B653" t="str">
            <v/>
          </cell>
          <cell r="C653" t="str">
            <v/>
          </cell>
          <cell r="E653" t="str">
            <v>d</v>
          </cell>
          <cell r="F653" t="str">
            <v xml:space="preserve">D©y thÐp </v>
          </cell>
          <cell r="G653" t="str">
            <v>kg</v>
          </cell>
          <cell r="H653">
            <v>21.42</v>
          </cell>
          <cell r="I653">
            <v>6600</v>
          </cell>
          <cell r="J653">
            <v>141372</v>
          </cell>
          <cell r="K653">
            <v>141372</v>
          </cell>
        </row>
        <row r="654">
          <cell r="B654" t="str">
            <v/>
          </cell>
          <cell r="C654" t="str">
            <v/>
          </cell>
          <cell r="F654" t="str">
            <v>b. Nh©n c«ng</v>
          </cell>
          <cell r="J654">
            <v>249848.10000000003</v>
          </cell>
        </row>
        <row r="655">
          <cell r="B655" t="str">
            <v/>
          </cell>
          <cell r="C655" t="str">
            <v/>
          </cell>
          <cell r="E655">
            <v>3.5</v>
          </cell>
          <cell r="F655" t="str">
            <v>Nh©n c«ng bËc 3,5/7</v>
          </cell>
          <cell r="G655" t="str">
            <v xml:space="preserve">C«ng </v>
          </cell>
          <cell r="H655">
            <v>17.100000000000001</v>
          </cell>
          <cell r="I655">
            <v>14611</v>
          </cell>
          <cell r="J655">
            <v>249848.10000000003</v>
          </cell>
          <cell r="L655">
            <v>249848.10000000003</v>
          </cell>
        </row>
        <row r="656">
          <cell r="B656" t="str">
            <v/>
          </cell>
          <cell r="C656" t="str">
            <v/>
          </cell>
          <cell r="F656" t="str">
            <v>c. M¸y thi c«ng</v>
          </cell>
          <cell r="J656">
            <v>15915.6</v>
          </cell>
        </row>
        <row r="657">
          <cell r="B657" t="str">
            <v/>
          </cell>
          <cell r="C657" t="str">
            <v/>
          </cell>
          <cell r="E657" t="str">
            <v>cu</v>
          </cell>
          <cell r="F657" t="str">
            <v>M¸y c¾t uèn cèt thÐp</v>
          </cell>
          <cell r="G657" t="str">
            <v>Ca</v>
          </cell>
          <cell r="H657">
            <v>0.4</v>
          </cell>
          <cell r="I657">
            <v>39789</v>
          </cell>
          <cell r="J657">
            <v>15915.6</v>
          </cell>
          <cell r="M657">
            <v>15915.6</v>
          </cell>
        </row>
        <row r="658">
          <cell r="B658">
            <v>92</v>
          </cell>
          <cell r="C658">
            <v>1242</v>
          </cell>
          <cell r="D658" t="str">
            <v>IB.2511</v>
          </cell>
          <cell r="F658" t="str">
            <v>Cèt thÐp b¶n dÉn d=12mm</v>
          </cell>
          <cell r="G658" t="str">
            <v>TÊn</v>
          </cell>
          <cell r="I658" t="str">
            <v/>
          </cell>
          <cell r="K658">
            <v>4606761.3257142855</v>
          </cell>
          <cell r="L658">
            <v>191988.54</v>
          </cell>
          <cell r="M658">
            <v>177230.40599999999</v>
          </cell>
        </row>
        <row r="659">
          <cell r="B659" t="str">
            <v/>
          </cell>
          <cell r="C659" t="str">
            <v/>
          </cell>
          <cell r="F659" t="str">
            <v>a. VËt liÖu</v>
          </cell>
          <cell r="J659">
            <v>4606761.3257142855</v>
          </cell>
        </row>
        <row r="660">
          <cell r="B660" t="str">
            <v/>
          </cell>
          <cell r="C660" t="str">
            <v/>
          </cell>
          <cell r="E660" t="str">
            <v>d12</v>
          </cell>
          <cell r="F660" t="str">
            <v>ThÐp trßn d=12mm</v>
          </cell>
          <cell r="G660" t="str">
            <v>kg</v>
          </cell>
          <cell r="H660">
            <v>1020</v>
          </cell>
          <cell r="I660">
            <v>4374.209142857143</v>
          </cell>
          <cell r="J660">
            <v>4461693.3257142855</v>
          </cell>
          <cell r="K660">
            <v>4461693.3257142855</v>
          </cell>
        </row>
        <row r="661">
          <cell r="B661" t="str">
            <v/>
          </cell>
          <cell r="C661" t="str">
            <v/>
          </cell>
          <cell r="E661" t="str">
            <v>d</v>
          </cell>
          <cell r="F661" t="str">
            <v xml:space="preserve">D©y thÐp </v>
          </cell>
          <cell r="G661" t="str">
            <v>kg</v>
          </cell>
          <cell r="H661">
            <v>14.28</v>
          </cell>
          <cell r="I661">
            <v>6600</v>
          </cell>
          <cell r="J661">
            <v>94248</v>
          </cell>
          <cell r="K661">
            <v>94248</v>
          </cell>
        </row>
        <row r="662">
          <cell r="B662" t="str">
            <v/>
          </cell>
          <cell r="C662" t="str">
            <v/>
          </cell>
          <cell r="E662" t="str">
            <v>q</v>
          </cell>
          <cell r="F662" t="str">
            <v>Que hµn</v>
          </cell>
          <cell r="G662" t="str">
            <v>kg</v>
          </cell>
          <cell r="H662">
            <v>4.62</v>
          </cell>
          <cell r="I662">
            <v>11000</v>
          </cell>
          <cell r="J662">
            <v>50820</v>
          </cell>
          <cell r="K662">
            <v>50820</v>
          </cell>
        </row>
        <row r="663">
          <cell r="B663" t="str">
            <v/>
          </cell>
          <cell r="C663" t="str">
            <v/>
          </cell>
          <cell r="F663" t="str">
            <v>b. Nh©n c«ng</v>
          </cell>
          <cell r="J663">
            <v>191988.54</v>
          </cell>
        </row>
        <row r="664">
          <cell r="B664" t="str">
            <v/>
          </cell>
          <cell r="C664" t="str">
            <v/>
          </cell>
          <cell r="E664">
            <v>3.5</v>
          </cell>
          <cell r="F664" t="str">
            <v>Nh©n c«ng bËc 3,5/7</v>
          </cell>
          <cell r="G664" t="str">
            <v xml:space="preserve">C«ng </v>
          </cell>
          <cell r="H664">
            <v>13.14</v>
          </cell>
          <cell r="I664">
            <v>14611</v>
          </cell>
          <cell r="J664">
            <v>191988.54</v>
          </cell>
          <cell r="L664">
            <v>191988.54</v>
          </cell>
        </row>
        <row r="665">
          <cell r="B665" t="str">
            <v/>
          </cell>
          <cell r="C665" t="str">
            <v/>
          </cell>
          <cell r="F665" t="str">
            <v>c. M¸y thi c«ng</v>
          </cell>
          <cell r="J665">
            <v>177230.40599999999</v>
          </cell>
        </row>
        <row r="666">
          <cell r="B666" t="str">
            <v/>
          </cell>
          <cell r="C666" t="str">
            <v/>
          </cell>
          <cell r="E666" t="str">
            <v>h23</v>
          </cell>
          <cell r="F666" t="str">
            <v>M¸y hµn 23KW</v>
          </cell>
          <cell r="G666" t="str">
            <v>Ca</v>
          </cell>
          <cell r="H666">
            <v>2.1269999999999998</v>
          </cell>
          <cell r="I666">
            <v>77338</v>
          </cell>
          <cell r="J666">
            <v>164497.92599999998</v>
          </cell>
          <cell r="M666">
            <v>164497.92599999998</v>
          </cell>
        </row>
        <row r="667">
          <cell r="B667" t="str">
            <v/>
          </cell>
          <cell r="C667" t="str">
            <v/>
          </cell>
          <cell r="E667" t="str">
            <v>cu</v>
          </cell>
          <cell r="F667" t="str">
            <v>M¸y c¾t uèn cèt thÐp</v>
          </cell>
          <cell r="G667" t="str">
            <v>Ca</v>
          </cell>
          <cell r="H667">
            <v>0.32</v>
          </cell>
          <cell r="I667">
            <v>39789</v>
          </cell>
          <cell r="J667">
            <v>12732.48</v>
          </cell>
          <cell r="M667">
            <v>12732.48</v>
          </cell>
        </row>
        <row r="668">
          <cell r="B668">
            <v>93</v>
          </cell>
          <cell r="C668">
            <v>1242</v>
          </cell>
          <cell r="D668" t="str">
            <v>IB.2511</v>
          </cell>
          <cell r="F668" t="str">
            <v>Cèt thÐp b¶n dÉn d=16mm</v>
          </cell>
          <cell r="G668" t="str">
            <v>TÊn</v>
          </cell>
          <cell r="I668" t="str">
            <v/>
          </cell>
          <cell r="K668">
            <v>4558189.8971428573</v>
          </cell>
          <cell r="L668">
            <v>191988.54</v>
          </cell>
          <cell r="M668">
            <v>177230.40599999999</v>
          </cell>
        </row>
        <row r="669">
          <cell r="B669" t="str">
            <v/>
          </cell>
          <cell r="C669" t="str">
            <v/>
          </cell>
          <cell r="F669" t="str">
            <v>a. VËt liÖu</v>
          </cell>
          <cell r="J669">
            <v>4558189.8971428573</v>
          </cell>
        </row>
        <row r="670">
          <cell r="B670" t="str">
            <v/>
          </cell>
          <cell r="C670" t="str">
            <v/>
          </cell>
          <cell r="E670" t="str">
            <v>d16</v>
          </cell>
          <cell r="F670" t="str">
            <v>ThÐp trßn d=16mm</v>
          </cell>
          <cell r="G670" t="str">
            <v>kg</v>
          </cell>
          <cell r="H670">
            <v>1020</v>
          </cell>
          <cell r="I670">
            <v>4326.5900952380953</v>
          </cell>
          <cell r="J670">
            <v>4413121.8971428573</v>
          </cell>
          <cell r="K670">
            <v>4413121.8971428573</v>
          </cell>
        </row>
        <row r="671">
          <cell r="B671" t="str">
            <v/>
          </cell>
          <cell r="C671" t="str">
            <v/>
          </cell>
          <cell r="E671" t="str">
            <v>d</v>
          </cell>
          <cell r="F671" t="str">
            <v xml:space="preserve">D©y thÐp </v>
          </cell>
          <cell r="G671" t="str">
            <v>kg</v>
          </cell>
          <cell r="H671">
            <v>14.28</v>
          </cell>
          <cell r="I671">
            <v>6600</v>
          </cell>
          <cell r="J671">
            <v>94248</v>
          </cell>
          <cell r="K671">
            <v>94248</v>
          </cell>
        </row>
        <row r="672">
          <cell r="B672" t="str">
            <v/>
          </cell>
          <cell r="C672" t="str">
            <v/>
          </cell>
          <cell r="E672" t="str">
            <v>q</v>
          </cell>
          <cell r="F672" t="str">
            <v>Que hµn</v>
          </cell>
          <cell r="G672" t="str">
            <v>kg</v>
          </cell>
          <cell r="H672">
            <v>4.62</v>
          </cell>
          <cell r="I672">
            <v>11000</v>
          </cell>
          <cell r="J672">
            <v>50820</v>
          </cell>
          <cell r="K672">
            <v>50820</v>
          </cell>
        </row>
        <row r="673">
          <cell r="B673" t="str">
            <v/>
          </cell>
          <cell r="C673" t="str">
            <v/>
          </cell>
          <cell r="F673" t="str">
            <v>b. Nh©n c«ng</v>
          </cell>
          <cell r="J673">
            <v>191988.54</v>
          </cell>
        </row>
        <row r="674">
          <cell r="B674" t="str">
            <v/>
          </cell>
          <cell r="C674" t="str">
            <v/>
          </cell>
          <cell r="E674">
            <v>3.5</v>
          </cell>
          <cell r="F674" t="str">
            <v>Nh©n c«ng bËc 3,5/7</v>
          </cell>
          <cell r="G674" t="str">
            <v xml:space="preserve">C«ng </v>
          </cell>
          <cell r="H674">
            <v>13.14</v>
          </cell>
          <cell r="I674">
            <v>14611</v>
          </cell>
          <cell r="J674">
            <v>191988.54</v>
          </cell>
          <cell r="L674">
            <v>191988.54</v>
          </cell>
        </row>
        <row r="675">
          <cell r="B675" t="str">
            <v/>
          </cell>
          <cell r="C675" t="str">
            <v/>
          </cell>
          <cell r="F675" t="str">
            <v>c. M¸y thi c«ng</v>
          </cell>
          <cell r="J675">
            <v>177230.40599999999</v>
          </cell>
        </row>
        <row r="676">
          <cell r="B676" t="str">
            <v/>
          </cell>
          <cell r="C676" t="str">
            <v/>
          </cell>
          <cell r="E676" t="str">
            <v>h23</v>
          </cell>
          <cell r="F676" t="str">
            <v>M¸y hµn 23KW</v>
          </cell>
          <cell r="G676" t="str">
            <v>Ca</v>
          </cell>
          <cell r="H676">
            <v>2.1269999999999998</v>
          </cell>
          <cell r="I676">
            <v>77338</v>
          </cell>
          <cell r="J676">
            <v>164497.92599999998</v>
          </cell>
          <cell r="M676">
            <v>164497.92599999998</v>
          </cell>
        </row>
        <row r="677">
          <cell r="B677" t="str">
            <v/>
          </cell>
          <cell r="C677" t="str">
            <v/>
          </cell>
          <cell r="E677" t="str">
            <v>cu</v>
          </cell>
          <cell r="F677" t="str">
            <v>M¸y c¾t uèn cèt thÐp</v>
          </cell>
          <cell r="G677" t="str">
            <v>Ca</v>
          </cell>
          <cell r="H677">
            <v>0.32</v>
          </cell>
          <cell r="I677">
            <v>39789</v>
          </cell>
          <cell r="J677">
            <v>12732.48</v>
          </cell>
          <cell r="M677">
            <v>12732.48</v>
          </cell>
        </row>
        <row r="678">
          <cell r="B678">
            <v>94</v>
          </cell>
          <cell r="C678">
            <v>1242</v>
          </cell>
          <cell r="D678" t="str">
            <v>vdLA.5140</v>
          </cell>
          <cell r="F678" t="str">
            <v>L¾p ®Æt b¶n dÉn</v>
          </cell>
          <cell r="G678" t="str">
            <v>C¸i</v>
          </cell>
          <cell r="I678" t="str">
            <v/>
          </cell>
          <cell r="K678">
            <v>0</v>
          </cell>
          <cell r="L678">
            <v>13042.4</v>
          </cell>
          <cell r="M678">
            <v>0</v>
          </cell>
        </row>
        <row r="679">
          <cell r="B679" t="str">
            <v/>
          </cell>
          <cell r="C679" t="str">
            <v/>
          </cell>
          <cell r="F679" t="str">
            <v>b. Nh©n c«ng</v>
          </cell>
          <cell r="J679">
            <v>13042.4</v>
          </cell>
        </row>
        <row r="680">
          <cell r="B680" t="str">
            <v/>
          </cell>
          <cell r="C680" t="str">
            <v/>
          </cell>
          <cell r="E680" t="str">
            <v>n4</v>
          </cell>
          <cell r="F680" t="str">
            <v>Nh©n c«ng bËc 4,0/7</v>
          </cell>
          <cell r="G680" t="str">
            <v xml:space="preserve">C«ng </v>
          </cell>
          <cell r="H680">
            <v>0.85</v>
          </cell>
          <cell r="I680">
            <v>15344</v>
          </cell>
          <cell r="J680">
            <v>13042.4</v>
          </cell>
          <cell r="L680">
            <v>13042.4</v>
          </cell>
        </row>
        <row r="681">
          <cell r="B681">
            <v>95</v>
          </cell>
          <cell r="C681">
            <v>1242</v>
          </cell>
          <cell r="D681" t="str">
            <v>RA1210+1110</v>
          </cell>
          <cell r="F681" t="str">
            <v>L¸ng v÷a xim¨ng d=5cm M50</v>
          </cell>
          <cell r="G681" t="str">
            <v>m2</v>
          </cell>
          <cell r="I681" t="str">
            <v/>
          </cell>
          <cell r="K681">
            <v>16729.447436342856</v>
          </cell>
          <cell r="L681">
            <v>2593.2959999999998</v>
          </cell>
          <cell r="M681">
            <v>317.05799999999999</v>
          </cell>
        </row>
        <row r="682">
          <cell r="B682" t="str">
            <v/>
          </cell>
          <cell r="C682" t="str">
            <v/>
          </cell>
          <cell r="F682" t="str">
            <v>a. VËt liÖu</v>
          </cell>
          <cell r="J682">
            <v>16729.447436342856</v>
          </cell>
        </row>
        <row r="683">
          <cell r="B683" t="str">
            <v/>
          </cell>
          <cell r="C683" t="str">
            <v>m3</v>
          </cell>
          <cell r="E683" t="str">
            <v>vu</v>
          </cell>
          <cell r="F683" t="str">
            <v>V÷a xi m¨ng M50</v>
          </cell>
          <cell r="G683" t="str">
            <v>m3</v>
          </cell>
          <cell r="H683">
            <v>6.0000000000000005E-2</v>
          </cell>
          <cell r="I683">
            <v>278824.12393904757</v>
          </cell>
          <cell r="J683">
            <v>16729.447436342856</v>
          </cell>
          <cell r="K683">
            <v>16729.447436342856</v>
          </cell>
        </row>
        <row r="684">
          <cell r="B684" t="str">
            <v/>
          </cell>
          <cell r="C684" t="str">
            <v/>
          </cell>
          <cell r="F684" t="str">
            <v>b. Nh©n c«ng</v>
          </cell>
          <cell r="J684">
            <v>2593.2959999999998</v>
          </cell>
        </row>
        <row r="685">
          <cell r="B685" t="str">
            <v/>
          </cell>
          <cell r="C685" t="str">
            <v/>
          </cell>
          <cell r="E685">
            <v>3.7</v>
          </cell>
          <cell r="F685" t="str">
            <v>Nh©n c«ng bËc 3,7/7</v>
          </cell>
          <cell r="G685" t="str">
            <v xml:space="preserve">C«ng </v>
          </cell>
          <cell r="H685">
            <v>0.17399999999999999</v>
          </cell>
          <cell r="I685">
            <v>14904</v>
          </cell>
          <cell r="J685">
            <v>2593.2959999999998</v>
          </cell>
          <cell r="L685">
            <v>2593.2959999999998</v>
          </cell>
        </row>
        <row r="686">
          <cell r="B686" t="str">
            <v/>
          </cell>
          <cell r="C686" t="str">
            <v/>
          </cell>
          <cell r="F686" t="str">
            <v>c. M¸y thi c«ng</v>
          </cell>
          <cell r="J686">
            <v>317.05799999999999</v>
          </cell>
        </row>
        <row r="687">
          <cell r="B687" t="str">
            <v/>
          </cell>
          <cell r="C687" t="str">
            <v/>
          </cell>
          <cell r="E687" t="str">
            <v>80l</v>
          </cell>
          <cell r="F687" t="str">
            <v>M¸y trén v÷a 80l</v>
          </cell>
          <cell r="G687" t="str">
            <v>Ca</v>
          </cell>
          <cell r="H687">
            <v>7.0000000000000001E-3</v>
          </cell>
          <cell r="I687">
            <v>45294</v>
          </cell>
          <cell r="J687">
            <v>317.05799999999999</v>
          </cell>
          <cell r="M687">
            <v>317.05799999999999</v>
          </cell>
        </row>
        <row r="688">
          <cell r="B688">
            <v>96</v>
          </cell>
          <cell r="C688">
            <v>1242</v>
          </cell>
          <cell r="D688" t="str">
            <v>RA1210</v>
          </cell>
          <cell r="F688" t="str">
            <v>L¸ng v÷a xim¨ng d=3cm M50</v>
          </cell>
          <cell r="G688" t="str">
            <v>m2</v>
          </cell>
          <cell r="I688" t="str">
            <v/>
          </cell>
          <cell r="K688">
            <v>9758.8443378666652</v>
          </cell>
          <cell r="L688">
            <v>1579.8239999999998</v>
          </cell>
          <cell r="M688">
            <v>181.17600000000002</v>
          </cell>
        </row>
        <row r="689">
          <cell r="B689" t="str">
            <v/>
          </cell>
          <cell r="C689" t="str">
            <v/>
          </cell>
          <cell r="F689" t="str">
            <v>a. VËt liÖu</v>
          </cell>
          <cell r="J689">
            <v>9758.8443378666652</v>
          </cell>
        </row>
        <row r="690">
          <cell r="B690" t="str">
            <v/>
          </cell>
          <cell r="C690" t="str">
            <v>m3</v>
          </cell>
          <cell r="E690" t="str">
            <v>vu</v>
          </cell>
          <cell r="F690" t="str">
            <v>V÷a xi m¨ng M50</v>
          </cell>
          <cell r="G690" t="str">
            <v>m3</v>
          </cell>
          <cell r="H690">
            <v>3.5000000000000003E-2</v>
          </cell>
          <cell r="I690">
            <v>278824.12393904757</v>
          </cell>
          <cell r="J690">
            <v>9758.8443378666652</v>
          </cell>
          <cell r="K690">
            <v>9758.8443378666652</v>
          </cell>
        </row>
        <row r="691">
          <cell r="B691" t="str">
            <v/>
          </cell>
          <cell r="C691" t="str">
            <v/>
          </cell>
          <cell r="F691" t="str">
            <v>b. Nh©n c«ng</v>
          </cell>
          <cell r="J691">
            <v>1579.8239999999998</v>
          </cell>
        </row>
        <row r="692">
          <cell r="B692" t="str">
            <v/>
          </cell>
          <cell r="C692" t="str">
            <v/>
          </cell>
          <cell r="E692">
            <v>3.7</v>
          </cell>
          <cell r="F692" t="str">
            <v>Nh©n c«ng bËc 3,7/7</v>
          </cell>
          <cell r="G692" t="str">
            <v xml:space="preserve">C«ng </v>
          </cell>
          <cell r="H692">
            <v>0.106</v>
          </cell>
          <cell r="I692">
            <v>14904</v>
          </cell>
          <cell r="J692">
            <v>1579.8239999999998</v>
          </cell>
          <cell r="L692">
            <v>1579.8239999999998</v>
          </cell>
        </row>
        <row r="693">
          <cell r="B693" t="str">
            <v/>
          </cell>
          <cell r="C693" t="str">
            <v/>
          </cell>
          <cell r="F693" t="str">
            <v>c. M¸y thi c«ng</v>
          </cell>
          <cell r="J693">
            <v>181.17600000000002</v>
          </cell>
        </row>
        <row r="694">
          <cell r="B694" t="str">
            <v/>
          </cell>
          <cell r="C694" t="str">
            <v/>
          </cell>
          <cell r="E694" t="str">
            <v>80l</v>
          </cell>
          <cell r="F694" t="str">
            <v>M¸y trén v÷a 80l</v>
          </cell>
          <cell r="G694" t="str">
            <v>Ca</v>
          </cell>
          <cell r="H694">
            <v>4.0000000000000001E-3</v>
          </cell>
          <cell r="I694">
            <v>45294</v>
          </cell>
          <cell r="J694">
            <v>181.17600000000002</v>
          </cell>
          <cell r="M694">
            <v>181.17600000000002</v>
          </cell>
        </row>
        <row r="695">
          <cell r="B695">
            <v>97</v>
          </cell>
          <cell r="C695">
            <v>1242</v>
          </cell>
          <cell r="D695" t="str">
            <v>HA6130</v>
          </cell>
          <cell r="F695" t="str">
            <v>Bª t«ng xµ mò mè M250</v>
          </cell>
          <cell r="G695" t="str">
            <v>m3</v>
          </cell>
          <cell r="I695" t="str">
            <v/>
          </cell>
          <cell r="K695">
            <v>523696.01145468565</v>
          </cell>
          <cell r="L695">
            <v>83931.68</v>
          </cell>
          <cell r="M695">
            <v>50524.219980000002</v>
          </cell>
        </row>
        <row r="696">
          <cell r="B696" t="str">
            <v/>
          </cell>
          <cell r="C696" t="str">
            <v/>
          </cell>
          <cell r="F696" t="str">
            <v>a. VËt liÖu</v>
          </cell>
          <cell r="J696">
            <v>523696.01145468565</v>
          </cell>
        </row>
        <row r="697">
          <cell r="B697" t="str">
            <v/>
          </cell>
          <cell r="C697" t="str">
            <v>m3</v>
          </cell>
          <cell r="E697" t="str">
            <v>vu</v>
          </cell>
          <cell r="F697" t="str">
            <v>V÷a BT M250 ®¸ 1x2 ®é sôt 2-4</v>
          </cell>
          <cell r="G697" t="str">
            <v>m3</v>
          </cell>
          <cell r="H697">
            <v>1.0249999999999999</v>
          </cell>
          <cell r="I697">
            <v>500904.84118095232</v>
          </cell>
          <cell r="J697">
            <v>513427.46221047611</v>
          </cell>
          <cell r="K697">
            <v>513427.46221047611</v>
          </cell>
        </row>
        <row r="698">
          <cell r="B698" t="str">
            <v/>
          </cell>
          <cell r="C698" t="str">
            <v/>
          </cell>
          <cell r="E698" t="str">
            <v>#</v>
          </cell>
          <cell r="F698" t="str">
            <v>VËt liÖu kh¸c</v>
          </cell>
          <cell r="G698" t="str">
            <v>%</v>
          </cell>
          <cell r="H698">
            <v>2</v>
          </cell>
          <cell r="I698">
            <v>513427.46221047611</v>
          </cell>
          <cell r="J698">
            <v>10268.549244209522</v>
          </cell>
          <cell r="K698">
            <v>10268.549244209522</v>
          </cell>
        </row>
        <row r="699">
          <cell r="B699" t="str">
            <v/>
          </cell>
          <cell r="C699" t="str">
            <v/>
          </cell>
          <cell r="F699" t="str">
            <v>b. Nh©n c«ng</v>
          </cell>
          <cell r="J699">
            <v>83931.68</v>
          </cell>
        </row>
        <row r="700">
          <cell r="B700" t="str">
            <v/>
          </cell>
          <cell r="C700" t="str">
            <v/>
          </cell>
          <cell r="E700" t="str">
            <v>n4</v>
          </cell>
          <cell r="F700" t="str">
            <v>Nh©n c«ng bËc 4,0/7</v>
          </cell>
          <cell r="G700" t="str">
            <v xml:space="preserve">C«ng </v>
          </cell>
          <cell r="H700">
            <v>5.47</v>
          </cell>
          <cell r="I700">
            <v>15344</v>
          </cell>
          <cell r="J700">
            <v>83931.68</v>
          </cell>
          <cell r="L700">
            <v>83931.68</v>
          </cell>
        </row>
        <row r="701">
          <cell r="B701" t="str">
            <v/>
          </cell>
          <cell r="C701" t="str">
            <v/>
          </cell>
          <cell r="F701" t="str">
            <v>c. M¸y thi c«ng</v>
          </cell>
          <cell r="J701">
            <v>50524.219980000002</v>
          </cell>
        </row>
        <row r="702">
          <cell r="B702" t="str">
            <v/>
          </cell>
          <cell r="C702" t="str">
            <v/>
          </cell>
          <cell r="E702" t="str">
            <v>250l</v>
          </cell>
          <cell r="F702" t="str">
            <v>M¸y trén 250l</v>
          </cell>
          <cell r="G702" t="str">
            <v>Ca</v>
          </cell>
          <cell r="H702">
            <v>9.5000000000000001E-2</v>
          </cell>
          <cell r="I702">
            <v>96272</v>
          </cell>
          <cell r="J702">
            <v>9145.84</v>
          </cell>
          <cell r="M702">
            <v>9145.84</v>
          </cell>
        </row>
        <row r="703">
          <cell r="B703" t="str">
            <v/>
          </cell>
          <cell r="C703" t="str">
            <v/>
          </cell>
          <cell r="E703" t="str">
            <v>dd</v>
          </cell>
          <cell r="F703" t="str">
            <v>M¸y ®Çm dïi 1,5KW</v>
          </cell>
          <cell r="G703" t="str">
            <v>Ca</v>
          </cell>
          <cell r="H703">
            <v>8.8999999999999996E-2</v>
          </cell>
          <cell r="I703">
            <v>37456</v>
          </cell>
          <cell r="J703">
            <v>3333.5839999999998</v>
          </cell>
          <cell r="M703">
            <v>3333.5839999999998</v>
          </cell>
        </row>
        <row r="704">
          <cell r="B704" t="str">
            <v/>
          </cell>
          <cell r="C704" t="str">
            <v/>
          </cell>
          <cell r="E704" t="str">
            <v>c16t</v>
          </cell>
          <cell r="F704" t="str">
            <v>CÈu 16T</v>
          </cell>
          <cell r="G704" t="str">
            <v>Ca</v>
          </cell>
          <cell r="H704">
            <v>4.4999999999999998E-2</v>
          </cell>
          <cell r="I704">
            <v>823425</v>
          </cell>
          <cell r="J704">
            <v>37054.125</v>
          </cell>
          <cell r="M704">
            <v>37054.125</v>
          </cell>
        </row>
        <row r="705">
          <cell r="B705" t="str">
            <v/>
          </cell>
          <cell r="C705" t="str">
            <v/>
          </cell>
          <cell r="E705" t="str">
            <v>m#</v>
          </cell>
          <cell r="F705" t="str">
            <v>M¸y kh¸c</v>
          </cell>
          <cell r="G705" t="str">
            <v>%</v>
          </cell>
          <cell r="H705">
            <v>2</v>
          </cell>
          <cell r="I705">
            <v>49533.548999999999</v>
          </cell>
          <cell r="J705">
            <v>990.67097999999999</v>
          </cell>
          <cell r="M705">
            <v>990.67097999999999</v>
          </cell>
        </row>
        <row r="706">
          <cell r="B706">
            <v>98</v>
          </cell>
          <cell r="C706">
            <v>1242</v>
          </cell>
          <cell r="D706" t="str">
            <v>KB2110</v>
          </cell>
          <cell r="F706" t="str">
            <v xml:space="preserve">V¸n khu«n thÐp thi c«ng mè </v>
          </cell>
          <cell r="G706" t="str">
            <v>100m2</v>
          </cell>
          <cell r="I706" t="str">
            <v/>
          </cell>
          <cell r="K706">
            <v>1213311.7113719999</v>
          </cell>
          <cell r="L706">
            <v>587368.32000000007</v>
          </cell>
          <cell r="M706">
            <v>133408.04999999999</v>
          </cell>
        </row>
        <row r="707">
          <cell r="B707" t="str">
            <v/>
          </cell>
          <cell r="C707" t="str">
            <v/>
          </cell>
          <cell r="F707" t="str">
            <v>a. VËt liÖu</v>
          </cell>
          <cell r="J707">
            <v>1213311.7113719999</v>
          </cell>
        </row>
        <row r="708">
          <cell r="B708" t="str">
            <v/>
          </cell>
          <cell r="C708" t="str">
            <v/>
          </cell>
          <cell r="E708" t="str">
            <v>th</v>
          </cell>
          <cell r="F708" t="str">
            <v>ThÐp h×nh</v>
          </cell>
          <cell r="G708" t="str">
            <v>kg</v>
          </cell>
          <cell r="H708">
            <v>100.65</v>
          </cell>
          <cell r="I708">
            <v>4612.3043809523806</v>
          </cell>
          <cell r="J708">
            <v>464228.43594285712</v>
          </cell>
          <cell r="K708">
            <v>464228.43594285712</v>
          </cell>
        </row>
        <row r="709">
          <cell r="B709" t="str">
            <v/>
          </cell>
          <cell r="C709" t="str">
            <v/>
          </cell>
          <cell r="E709" t="str">
            <v>gg</v>
          </cell>
          <cell r="F709" t="str">
            <v>Gç chèng</v>
          </cell>
          <cell r="G709" t="str">
            <v>m3</v>
          </cell>
          <cell r="H709">
            <v>0.496</v>
          </cell>
          <cell r="I709">
            <v>1269569.6114285714</v>
          </cell>
          <cell r="J709">
            <v>629706.52726857143</v>
          </cell>
          <cell r="K709">
            <v>629706.52726857143</v>
          </cell>
        </row>
        <row r="710">
          <cell r="B710" t="str">
            <v/>
          </cell>
          <cell r="C710" t="str">
            <v/>
          </cell>
          <cell r="E710" t="str">
            <v>q</v>
          </cell>
          <cell r="F710" t="str">
            <v>Que hµn</v>
          </cell>
          <cell r="G710" t="str">
            <v>kg</v>
          </cell>
          <cell r="H710">
            <v>5.6</v>
          </cell>
          <cell r="I710">
            <v>11000</v>
          </cell>
          <cell r="J710">
            <v>61599.999999999993</v>
          </cell>
          <cell r="K710">
            <v>61599.999999999993</v>
          </cell>
        </row>
        <row r="711">
          <cell r="B711" t="str">
            <v/>
          </cell>
          <cell r="C711" t="str">
            <v/>
          </cell>
          <cell r="E711" t="str">
            <v>#</v>
          </cell>
          <cell r="F711" t="str">
            <v>VËt liÖu kh¸c</v>
          </cell>
          <cell r="G711" t="str">
            <v>%</v>
          </cell>
          <cell r="H711">
            <v>5</v>
          </cell>
          <cell r="I711">
            <v>1155534.9632114286</v>
          </cell>
          <cell r="J711">
            <v>57776.748160571427</v>
          </cell>
          <cell r="K711">
            <v>57776.748160571427</v>
          </cell>
        </row>
        <row r="712">
          <cell r="B712" t="str">
            <v/>
          </cell>
          <cell r="C712" t="str">
            <v/>
          </cell>
          <cell r="F712" t="str">
            <v>b. Nh©n c«ng</v>
          </cell>
          <cell r="J712">
            <v>587368.32000000007</v>
          </cell>
        </row>
        <row r="713">
          <cell r="B713" t="str">
            <v/>
          </cell>
          <cell r="C713" t="str">
            <v/>
          </cell>
          <cell r="E713" t="str">
            <v>n4</v>
          </cell>
          <cell r="F713" t="str">
            <v>Nh©n c«ng bËc 4,0/7</v>
          </cell>
          <cell r="G713" t="str">
            <v xml:space="preserve">C«ng </v>
          </cell>
          <cell r="H713">
            <v>38.28</v>
          </cell>
          <cell r="I713">
            <v>15344</v>
          </cell>
          <cell r="J713">
            <v>587368.32000000007</v>
          </cell>
          <cell r="L713">
            <v>587368.32000000007</v>
          </cell>
        </row>
        <row r="714">
          <cell r="B714" t="str">
            <v/>
          </cell>
          <cell r="C714" t="str">
            <v/>
          </cell>
          <cell r="F714" t="str">
            <v>c. M¸y thi c«ng</v>
          </cell>
          <cell r="J714">
            <v>133408.04999999999</v>
          </cell>
        </row>
        <row r="715">
          <cell r="B715" t="str">
            <v/>
          </cell>
          <cell r="C715" t="str">
            <v/>
          </cell>
          <cell r="E715" t="str">
            <v>h23</v>
          </cell>
          <cell r="F715" t="str">
            <v>M¸y hµn 23KW</v>
          </cell>
          <cell r="G715" t="str">
            <v>Ca</v>
          </cell>
          <cell r="H715">
            <v>1.5</v>
          </cell>
          <cell r="I715">
            <v>77338</v>
          </cell>
          <cell r="J715">
            <v>116007</v>
          </cell>
          <cell r="M715">
            <v>116007</v>
          </cell>
        </row>
        <row r="716">
          <cell r="B716" t="str">
            <v/>
          </cell>
          <cell r="C716" t="str">
            <v/>
          </cell>
          <cell r="E716" t="str">
            <v>m#</v>
          </cell>
          <cell r="F716" t="str">
            <v>M¸y kh¸c</v>
          </cell>
          <cell r="G716" t="str">
            <v>%</v>
          </cell>
          <cell r="H716">
            <v>15</v>
          </cell>
          <cell r="I716">
            <v>116007</v>
          </cell>
          <cell r="J716">
            <v>17401.05</v>
          </cell>
          <cell r="M716">
            <v>17401.05</v>
          </cell>
        </row>
        <row r="717">
          <cell r="B717">
            <v>99</v>
          </cell>
          <cell r="C717">
            <v>1242</v>
          </cell>
          <cell r="D717" t="str">
            <v>IA5111</v>
          </cell>
          <cell r="F717" t="str">
            <v>Cèt thÐp mè  d=10mm</v>
          </cell>
          <cell r="G717" t="str">
            <v>TÊn</v>
          </cell>
          <cell r="I717" t="str">
            <v/>
          </cell>
          <cell r="K717">
            <v>4585309.3314285716</v>
          </cell>
          <cell r="L717">
            <v>257625.75999999998</v>
          </cell>
          <cell r="M717">
            <v>114726.6</v>
          </cell>
        </row>
        <row r="718">
          <cell r="B718" t="str">
            <v/>
          </cell>
          <cell r="C718" t="str">
            <v/>
          </cell>
          <cell r="F718" t="str">
            <v>a. VËt liÖu</v>
          </cell>
          <cell r="J718">
            <v>4585309.3314285716</v>
          </cell>
        </row>
        <row r="719">
          <cell r="B719" t="str">
            <v/>
          </cell>
          <cell r="C719" t="str">
            <v/>
          </cell>
          <cell r="E719" t="str">
            <v>d10</v>
          </cell>
          <cell r="F719" t="str">
            <v>ThÐp trßn d=10mm</v>
          </cell>
          <cell r="G719" t="str">
            <v>kg</v>
          </cell>
          <cell r="H719">
            <v>1005</v>
          </cell>
          <cell r="I719">
            <v>4421.8281904761907</v>
          </cell>
          <cell r="J719">
            <v>4443937.3314285716</v>
          </cell>
          <cell r="K719">
            <v>4443937.3314285716</v>
          </cell>
        </row>
        <row r="720">
          <cell r="B720" t="str">
            <v/>
          </cell>
          <cell r="C720" t="str">
            <v/>
          </cell>
          <cell r="E720" t="str">
            <v>d</v>
          </cell>
          <cell r="F720" t="str">
            <v xml:space="preserve">D©y thÐp </v>
          </cell>
          <cell r="G720" t="str">
            <v>kg</v>
          </cell>
          <cell r="H720">
            <v>21.42</v>
          </cell>
          <cell r="I720">
            <v>6600</v>
          </cell>
          <cell r="J720">
            <v>141372</v>
          </cell>
          <cell r="K720">
            <v>141372</v>
          </cell>
        </row>
        <row r="721">
          <cell r="B721" t="str">
            <v/>
          </cell>
          <cell r="C721" t="str">
            <v/>
          </cell>
          <cell r="F721" t="str">
            <v>b. Nh©n c«ng</v>
          </cell>
          <cell r="J721">
            <v>257625.75999999998</v>
          </cell>
        </row>
        <row r="722">
          <cell r="B722" t="str">
            <v/>
          </cell>
          <cell r="C722" t="str">
            <v/>
          </cell>
          <cell r="E722" t="str">
            <v>n4</v>
          </cell>
          <cell r="F722" t="str">
            <v>Nh©n c«ng bËc 4,0/7</v>
          </cell>
          <cell r="G722" t="str">
            <v xml:space="preserve">C«ng </v>
          </cell>
          <cell r="H722">
            <v>16.79</v>
          </cell>
          <cell r="I722">
            <v>15344</v>
          </cell>
          <cell r="J722">
            <v>257625.75999999998</v>
          </cell>
          <cell r="L722">
            <v>257625.75999999998</v>
          </cell>
        </row>
        <row r="723">
          <cell r="B723" t="str">
            <v/>
          </cell>
          <cell r="C723" t="str">
            <v/>
          </cell>
          <cell r="F723" t="str">
            <v>c. M¸y thi c«ng</v>
          </cell>
          <cell r="J723">
            <v>114726.6</v>
          </cell>
        </row>
        <row r="724">
          <cell r="B724" t="str">
            <v/>
          </cell>
          <cell r="C724" t="str">
            <v/>
          </cell>
          <cell r="E724" t="str">
            <v>cu</v>
          </cell>
          <cell r="F724" t="str">
            <v>M¸y c¾t uèn cèt thÐp</v>
          </cell>
          <cell r="G724" t="str">
            <v>Ca</v>
          </cell>
          <cell r="H724">
            <v>0.4</v>
          </cell>
          <cell r="I724">
            <v>39789</v>
          </cell>
          <cell r="J724">
            <v>15915.6</v>
          </cell>
          <cell r="M724">
            <v>15915.6</v>
          </cell>
        </row>
        <row r="725">
          <cell r="B725" t="str">
            <v/>
          </cell>
          <cell r="C725" t="str">
            <v/>
          </cell>
          <cell r="E725" t="str">
            <v>c16t</v>
          </cell>
          <cell r="F725" t="str">
            <v>CÈu 16T</v>
          </cell>
          <cell r="G725" t="str">
            <v>Ca</v>
          </cell>
          <cell r="H725">
            <v>0.12</v>
          </cell>
          <cell r="I725">
            <v>823425</v>
          </cell>
          <cell r="J725">
            <v>98811</v>
          </cell>
          <cell r="M725">
            <v>98811</v>
          </cell>
        </row>
        <row r="726">
          <cell r="B726">
            <v>100</v>
          </cell>
          <cell r="C726">
            <v>1242</v>
          </cell>
          <cell r="D726" t="str">
            <v>IA5121</v>
          </cell>
          <cell r="F726" t="str">
            <v>Cèt thÐp mè  d=14mm</v>
          </cell>
          <cell r="G726" t="str">
            <v>TÊn</v>
          </cell>
          <cell r="I726" t="str">
            <v/>
          </cell>
          <cell r="K726">
            <v>4627441.3257142855</v>
          </cell>
          <cell r="L726">
            <v>179831.68000000002</v>
          </cell>
          <cell r="M726">
            <v>210581.53</v>
          </cell>
        </row>
        <row r="727">
          <cell r="B727" t="str">
            <v/>
          </cell>
          <cell r="C727" t="str">
            <v/>
          </cell>
          <cell r="F727" t="str">
            <v>a. VËt liÖu</v>
          </cell>
          <cell r="J727">
            <v>4627441.3257142855</v>
          </cell>
        </row>
        <row r="728">
          <cell r="B728" t="str">
            <v/>
          </cell>
          <cell r="C728" t="str">
            <v/>
          </cell>
          <cell r="E728" t="str">
            <v>d14</v>
          </cell>
          <cell r="F728" t="str">
            <v>ThÐp trßn d=14mm</v>
          </cell>
          <cell r="G728" t="str">
            <v>kg</v>
          </cell>
          <cell r="H728">
            <v>1020</v>
          </cell>
          <cell r="I728">
            <v>4374.209142857143</v>
          </cell>
          <cell r="J728">
            <v>4461693.3257142855</v>
          </cell>
          <cell r="K728">
            <v>4461693.3257142855</v>
          </cell>
        </row>
        <row r="729">
          <cell r="B729" t="str">
            <v/>
          </cell>
          <cell r="C729" t="str">
            <v/>
          </cell>
          <cell r="E729" t="str">
            <v>d</v>
          </cell>
          <cell r="F729" t="str">
            <v xml:space="preserve">D©y thÐp </v>
          </cell>
          <cell r="G729" t="str">
            <v>kg</v>
          </cell>
          <cell r="H729">
            <v>14.28</v>
          </cell>
          <cell r="I729">
            <v>6600</v>
          </cell>
          <cell r="J729">
            <v>94248</v>
          </cell>
          <cell r="K729">
            <v>94248</v>
          </cell>
        </row>
        <row r="730">
          <cell r="B730" t="str">
            <v/>
          </cell>
          <cell r="C730" t="str">
            <v/>
          </cell>
          <cell r="E730" t="str">
            <v>q</v>
          </cell>
          <cell r="F730" t="str">
            <v>Que hµn</v>
          </cell>
          <cell r="G730" t="str">
            <v>kg</v>
          </cell>
          <cell r="H730">
            <v>6.5</v>
          </cell>
          <cell r="I730">
            <v>11000</v>
          </cell>
          <cell r="J730">
            <v>71500</v>
          </cell>
          <cell r="K730">
            <v>71500</v>
          </cell>
        </row>
        <row r="731">
          <cell r="B731" t="str">
            <v/>
          </cell>
          <cell r="C731" t="str">
            <v/>
          </cell>
          <cell r="F731" t="str">
            <v>b. Nh©n c«ng</v>
          </cell>
          <cell r="J731">
            <v>179831.68000000002</v>
          </cell>
        </row>
        <row r="732">
          <cell r="B732" t="str">
            <v/>
          </cell>
          <cell r="C732" t="str">
            <v/>
          </cell>
          <cell r="E732" t="str">
            <v>n4</v>
          </cell>
          <cell r="F732" t="str">
            <v>Nh©n c«ng bËc 4,0/7</v>
          </cell>
          <cell r="G732" t="str">
            <v xml:space="preserve">C«ng </v>
          </cell>
          <cell r="H732">
            <v>11.72</v>
          </cell>
          <cell r="I732">
            <v>15344</v>
          </cell>
          <cell r="J732">
            <v>179831.68000000002</v>
          </cell>
          <cell r="L732">
            <v>179831.68000000002</v>
          </cell>
        </row>
        <row r="733">
          <cell r="B733" t="str">
            <v/>
          </cell>
          <cell r="C733" t="str">
            <v/>
          </cell>
          <cell r="F733" t="str">
            <v>c. M¸y thi c«ng</v>
          </cell>
          <cell r="J733">
            <v>210581.53</v>
          </cell>
        </row>
        <row r="734">
          <cell r="B734" t="str">
            <v/>
          </cell>
          <cell r="C734" t="str">
            <v/>
          </cell>
          <cell r="E734" t="str">
            <v>cu</v>
          </cell>
          <cell r="F734" t="str">
            <v>M¸y c¾t uèn cèt thÐp</v>
          </cell>
          <cell r="G734" t="str">
            <v>Ca</v>
          </cell>
          <cell r="H734">
            <v>0.32</v>
          </cell>
          <cell r="I734">
            <v>39789</v>
          </cell>
          <cell r="J734">
            <v>12732.48</v>
          </cell>
          <cell r="M734">
            <v>12732.48</v>
          </cell>
        </row>
        <row r="735">
          <cell r="B735" t="str">
            <v/>
          </cell>
          <cell r="C735" t="str">
            <v/>
          </cell>
          <cell r="E735" t="str">
            <v>c16t</v>
          </cell>
          <cell r="F735" t="str">
            <v>CÈu 16T</v>
          </cell>
          <cell r="G735" t="str">
            <v>Ca</v>
          </cell>
          <cell r="H735">
            <v>0.09</v>
          </cell>
          <cell r="I735">
            <v>823425</v>
          </cell>
          <cell r="J735">
            <v>74108.25</v>
          </cell>
          <cell r="M735">
            <v>74108.25</v>
          </cell>
        </row>
        <row r="736">
          <cell r="B736" t="str">
            <v/>
          </cell>
          <cell r="C736" t="str">
            <v/>
          </cell>
          <cell r="E736" t="str">
            <v>h23</v>
          </cell>
          <cell r="F736" t="str">
            <v>M¸y hµn 23KW</v>
          </cell>
          <cell r="G736" t="str">
            <v>Ca</v>
          </cell>
          <cell r="H736">
            <v>1.6</v>
          </cell>
          <cell r="I736">
            <v>77338</v>
          </cell>
          <cell r="J736">
            <v>123740.8</v>
          </cell>
          <cell r="M736">
            <v>123740.8</v>
          </cell>
        </row>
        <row r="737">
          <cell r="B737">
            <v>101</v>
          </cell>
          <cell r="C737">
            <v>1242</v>
          </cell>
          <cell r="D737" t="str">
            <v>IA5121</v>
          </cell>
          <cell r="F737" t="str">
            <v>Cèt thÐp mè  d=12mm</v>
          </cell>
          <cell r="G737" t="str">
            <v>TÊn</v>
          </cell>
          <cell r="I737" t="str">
            <v/>
          </cell>
          <cell r="K737">
            <v>4627441.3257142855</v>
          </cell>
          <cell r="L737">
            <v>179831.68000000002</v>
          </cell>
          <cell r="M737">
            <v>210581.53</v>
          </cell>
        </row>
        <row r="738">
          <cell r="B738" t="str">
            <v/>
          </cell>
          <cell r="C738" t="str">
            <v/>
          </cell>
          <cell r="F738" t="str">
            <v>a. VËt liÖu</v>
          </cell>
          <cell r="J738">
            <v>4627441.3257142855</v>
          </cell>
        </row>
        <row r="739">
          <cell r="B739" t="str">
            <v/>
          </cell>
          <cell r="C739" t="str">
            <v/>
          </cell>
          <cell r="E739" t="str">
            <v>d12</v>
          </cell>
          <cell r="F739" t="str">
            <v>ThÐp trßn d=12mm</v>
          </cell>
          <cell r="G739" t="str">
            <v>kg</v>
          </cell>
          <cell r="H739">
            <v>1020</v>
          </cell>
          <cell r="I739">
            <v>4374.209142857143</v>
          </cell>
          <cell r="J739">
            <v>4461693.3257142855</v>
          </cell>
          <cell r="K739">
            <v>4461693.3257142855</v>
          </cell>
        </row>
        <row r="740">
          <cell r="B740" t="str">
            <v/>
          </cell>
          <cell r="C740" t="str">
            <v/>
          </cell>
          <cell r="E740" t="str">
            <v>d</v>
          </cell>
          <cell r="F740" t="str">
            <v xml:space="preserve">D©y thÐp </v>
          </cell>
          <cell r="G740" t="str">
            <v>kg</v>
          </cell>
          <cell r="H740">
            <v>14.28</v>
          </cell>
          <cell r="I740">
            <v>6600</v>
          </cell>
          <cell r="J740">
            <v>94248</v>
          </cell>
          <cell r="K740">
            <v>94248</v>
          </cell>
        </row>
        <row r="741">
          <cell r="B741" t="str">
            <v/>
          </cell>
          <cell r="C741" t="str">
            <v/>
          </cell>
          <cell r="E741" t="str">
            <v>q</v>
          </cell>
          <cell r="F741" t="str">
            <v>Que hµn</v>
          </cell>
          <cell r="G741" t="str">
            <v>kg</v>
          </cell>
          <cell r="H741">
            <v>6.5</v>
          </cell>
          <cell r="I741">
            <v>11000</v>
          </cell>
          <cell r="J741">
            <v>71500</v>
          </cell>
          <cell r="K741">
            <v>71500</v>
          </cell>
        </row>
        <row r="742">
          <cell r="B742" t="str">
            <v/>
          </cell>
          <cell r="C742" t="str">
            <v/>
          </cell>
          <cell r="F742" t="str">
            <v>b. Nh©n c«ng</v>
          </cell>
          <cell r="J742">
            <v>179831.68000000002</v>
          </cell>
        </row>
        <row r="743">
          <cell r="B743" t="str">
            <v/>
          </cell>
          <cell r="C743" t="str">
            <v/>
          </cell>
          <cell r="E743" t="str">
            <v>n4</v>
          </cell>
          <cell r="F743" t="str">
            <v>Nh©n c«ng bËc 4,0/7</v>
          </cell>
          <cell r="G743" t="str">
            <v xml:space="preserve">C«ng </v>
          </cell>
          <cell r="H743">
            <v>11.72</v>
          </cell>
          <cell r="I743">
            <v>15344</v>
          </cell>
          <cell r="J743">
            <v>179831.68000000002</v>
          </cell>
          <cell r="L743">
            <v>179831.68000000002</v>
          </cell>
        </row>
        <row r="744">
          <cell r="B744" t="str">
            <v/>
          </cell>
          <cell r="C744" t="str">
            <v/>
          </cell>
          <cell r="F744" t="str">
            <v>c. M¸y thi c«ng</v>
          </cell>
          <cell r="J744">
            <v>210581.53</v>
          </cell>
        </row>
        <row r="745">
          <cell r="B745" t="str">
            <v/>
          </cell>
          <cell r="C745" t="str">
            <v/>
          </cell>
          <cell r="E745" t="str">
            <v>cu</v>
          </cell>
          <cell r="F745" t="str">
            <v>M¸y c¾t uèn cèt thÐp</v>
          </cell>
          <cell r="G745" t="str">
            <v>Ca</v>
          </cell>
          <cell r="H745">
            <v>0.32</v>
          </cell>
          <cell r="I745">
            <v>39789</v>
          </cell>
          <cell r="J745">
            <v>12732.48</v>
          </cell>
          <cell r="M745">
            <v>12732.48</v>
          </cell>
        </row>
        <row r="746">
          <cell r="B746" t="str">
            <v/>
          </cell>
          <cell r="C746" t="str">
            <v/>
          </cell>
          <cell r="E746" t="str">
            <v>c16t</v>
          </cell>
          <cell r="F746" t="str">
            <v>CÈu 16T</v>
          </cell>
          <cell r="G746" t="str">
            <v>Ca</v>
          </cell>
          <cell r="H746">
            <v>0.09</v>
          </cell>
          <cell r="I746">
            <v>823425</v>
          </cell>
          <cell r="J746">
            <v>74108.25</v>
          </cell>
          <cell r="M746">
            <v>74108.25</v>
          </cell>
        </row>
        <row r="747">
          <cell r="B747" t="str">
            <v/>
          </cell>
          <cell r="C747" t="str">
            <v/>
          </cell>
          <cell r="E747" t="str">
            <v>h23</v>
          </cell>
          <cell r="F747" t="str">
            <v>M¸y hµn 23KW</v>
          </cell>
          <cell r="G747" t="str">
            <v>Ca</v>
          </cell>
          <cell r="H747">
            <v>1.6</v>
          </cell>
          <cell r="I747">
            <v>77338</v>
          </cell>
          <cell r="J747">
            <v>123740.8</v>
          </cell>
          <cell r="M747">
            <v>123740.8</v>
          </cell>
        </row>
        <row r="748">
          <cell r="B748">
            <v>102</v>
          </cell>
          <cell r="C748">
            <v>1242</v>
          </cell>
          <cell r="D748" t="str">
            <v>HA1410</v>
          </cell>
          <cell r="F748" t="str">
            <v>Bª t«ng ®¸ kª gèi M300</v>
          </cell>
          <cell r="G748" t="str">
            <v>m3</v>
          </cell>
          <cell r="I748" t="str">
            <v/>
          </cell>
          <cell r="K748">
            <v>535413.10259240947</v>
          </cell>
          <cell r="L748">
            <v>24286.5</v>
          </cell>
          <cell r="M748">
            <v>12479.423999999999</v>
          </cell>
        </row>
        <row r="749">
          <cell r="B749" t="str">
            <v/>
          </cell>
          <cell r="C749" t="str">
            <v/>
          </cell>
          <cell r="F749" t="str">
            <v>a. VËt liÖu</v>
          </cell>
          <cell r="J749">
            <v>535413.10259240947</v>
          </cell>
        </row>
        <row r="750">
          <cell r="B750" t="str">
            <v/>
          </cell>
          <cell r="C750" t="str">
            <v>m3</v>
          </cell>
          <cell r="E750" t="str">
            <v>vu</v>
          </cell>
          <cell r="F750" t="str">
            <v>V÷a BT M300 ®¸ 1x2 ®é sôt 2-4</v>
          </cell>
          <cell r="G750" t="str">
            <v>m3</v>
          </cell>
          <cell r="H750">
            <v>1.0249999999999999</v>
          </cell>
          <cell r="I750">
            <v>517182.42220952385</v>
          </cell>
          <cell r="J750">
            <v>530111.98276476189</v>
          </cell>
          <cell r="K750">
            <v>530111.98276476189</v>
          </cell>
        </row>
        <row r="751">
          <cell r="B751" t="str">
            <v/>
          </cell>
          <cell r="C751" t="str">
            <v/>
          </cell>
          <cell r="E751" t="str">
            <v>#</v>
          </cell>
          <cell r="F751" t="str">
            <v>VËt liÖu kh¸c</v>
          </cell>
          <cell r="G751" t="str">
            <v>%</v>
          </cell>
          <cell r="H751">
            <v>1</v>
          </cell>
          <cell r="I751">
            <v>530111.98276476189</v>
          </cell>
          <cell r="J751">
            <v>5301.1198276476189</v>
          </cell>
          <cell r="K751">
            <v>5301.1198276476189</v>
          </cell>
        </row>
        <row r="752">
          <cell r="B752" t="str">
            <v/>
          </cell>
          <cell r="C752" t="str">
            <v/>
          </cell>
          <cell r="F752" t="str">
            <v>b. Nh©n c«ng</v>
          </cell>
          <cell r="J752">
            <v>24286.5</v>
          </cell>
        </row>
        <row r="753">
          <cell r="B753" t="str">
            <v/>
          </cell>
          <cell r="C753" t="str">
            <v/>
          </cell>
          <cell r="E753">
            <v>3</v>
          </cell>
          <cell r="F753" t="str">
            <v>Nh©n c«ng bËc 3,0/7</v>
          </cell>
          <cell r="G753" t="str">
            <v xml:space="preserve">C«ng </v>
          </cell>
          <cell r="H753">
            <v>1.75</v>
          </cell>
          <cell r="I753">
            <v>13878</v>
          </cell>
          <cell r="J753">
            <v>24286.5</v>
          </cell>
          <cell r="L753">
            <v>24286.5</v>
          </cell>
        </row>
        <row r="754">
          <cell r="B754" t="str">
            <v/>
          </cell>
          <cell r="C754" t="str">
            <v/>
          </cell>
          <cell r="F754" t="str">
            <v>c. M¸y thi c«ng</v>
          </cell>
          <cell r="J754">
            <v>12479.423999999999</v>
          </cell>
        </row>
        <row r="755">
          <cell r="B755" t="str">
            <v/>
          </cell>
          <cell r="C755" t="str">
            <v/>
          </cell>
          <cell r="E755" t="str">
            <v>250l</v>
          </cell>
          <cell r="F755" t="str">
            <v>M¸y trén 250l</v>
          </cell>
          <cell r="G755" t="str">
            <v>Ca</v>
          </cell>
          <cell r="H755">
            <v>9.5000000000000001E-2</v>
          </cell>
          <cell r="I755">
            <v>96272</v>
          </cell>
          <cell r="J755">
            <v>9145.84</v>
          </cell>
          <cell r="M755">
            <v>9145.84</v>
          </cell>
        </row>
        <row r="756">
          <cell r="B756" t="str">
            <v/>
          </cell>
          <cell r="C756" t="str">
            <v/>
          </cell>
          <cell r="E756" t="str">
            <v>dd</v>
          </cell>
          <cell r="F756" t="str">
            <v>M¸y ®Çm dïi 1,5KW</v>
          </cell>
          <cell r="G756" t="str">
            <v>Ca</v>
          </cell>
          <cell r="H756">
            <v>8.8999999999999996E-2</v>
          </cell>
          <cell r="I756">
            <v>37456</v>
          </cell>
          <cell r="J756">
            <v>3333.5839999999998</v>
          </cell>
          <cell r="M756">
            <v>3333.5839999999998</v>
          </cell>
        </row>
        <row r="757">
          <cell r="B757">
            <v>103</v>
          </cell>
          <cell r="C757">
            <v>1242</v>
          </cell>
          <cell r="D757" t="str">
            <v>HA6210</v>
          </cell>
          <cell r="F757" t="str">
            <v>Bª t«ng t¨ng c­êng M250 ®¸ 1x2</v>
          </cell>
          <cell r="G757" t="str">
            <v>m3</v>
          </cell>
          <cell r="I757" t="str">
            <v/>
          </cell>
          <cell r="K757">
            <v>533964.56069889513</v>
          </cell>
          <cell r="L757">
            <v>40910.799999999996</v>
          </cell>
          <cell r="M757">
            <v>12642.59325</v>
          </cell>
        </row>
        <row r="758">
          <cell r="B758" t="str">
            <v/>
          </cell>
          <cell r="C758" t="str">
            <v/>
          </cell>
          <cell r="F758" t="str">
            <v>a. VËt liÖu</v>
          </cell>
          <cell r="J758">
            <v>533964.56069889513</v>
          </cell>
        </row>
        <row r="759">
          <cell r="B759" t="str">
            <v/>
          </cell>
          <cell r="C759" t="str">
            <v>m3</v>
          </cell>
          <cell r="E759" t="str">
            <v>vu</v>
          </cell>
          <cell r="F759" t="str">
            <v>V÷a BT M250 ®¸ 1x2 ®é sôt 2-4</v>
          </cell>
          <cell r="G759" t="str">
            <v>m3</v>
          </cell>
          <cell r="H759">
            <v>1.0249999999999999</v>
          </cell>
          <cell r="I759">
            <v>500904.84118095232</v>
          </cell>
          <cell r="J759">
            <v>513427.46221047611</v>
          </cell>
          <cell r="K759">
            <v>513427.46221047611</v>
          </cell>
        </row>
        <row r="760">
          <cell r="B760" t="str">
            <v/>
          </cell>
          <cell r="C760" t="str">
            <v/>
          </cell>
          <cell r="E760" t="str">
            <v>#</v>
          </cell>
          <cell r="F760" t="str">
            <v>VËt liÖu kh¸c</v>
          </cell>
          <cell r="G760" t="str">
            <v>%</v>
          </cell>
          <cell r="H760">
            <v>4</v>
          </cell>
          <cell r="I760">
            <v>513427.46221047611</v>
          </cell>
          <cell r="J760">
            <v>20537.098488419044</v>
          </cell>
          <cell r="K760">
            <v>20537.098488419044</v>
          </cell>
        </row>
        <row r="761">
          <cell r="B761" t="str">
            <v/>
          </cell>
          <cell r="C761" t="str">
            <v/>
          </cell>
          <cell r="F761" t="str">
            <v>b. Nh©n c«ng</v>
          </cell>
          <cell r="J761">
            <v>40910.799999999996</v>
          </cell>
        </row>
        <row r="762">
          <cell r="B762" t="str">
            <v/>
          </cell>
          <cell r="C762" t="str">
            <v/>
          </cell>
          <cell r="E762">
            <v>3.5</v>
          </cell>
          <cell r="F762" t="str">
            <v>Nh©n c«ng bËc 3,5/7</v>
          </cell>
          <cell r="G762" t="str">
            <v xml:space="preserve">C«ng </v>
          </cell>
          <cell r="H762">
            <v>2.8</v>
          </cell>
          <cell r="I762">
            <v>14611</v>
          </cell>
          <cell r="J762">
            <v>40910.799999999996</v>
          </cell>
          <cell r="L762">
            <v>40910.799999999996</v>
          </cell>
        </row>
        <row r="763">
          <cell r="B763" t="str">
            <v/>
          </cell>
          <cell r="C763" t="str">
            <v/>
          </cell>
          <cell r="F763" t="str">
            <v>c. M¸y thi c«ng</v>
          </cell>
          <cell r="J763">
            <v>12642.59325</v>
          </cell>
        </row>
        <row r="764">
          <cell r="B764" t="str">
            <v/>
          </cell>
          <cell r="C764" t="str">
            <v/>
          </cell>
          <cell r="E764" t="str">
            <v>250l</v>
          </cell>
          <cell r="F764" t="str">
            <v>M¸y trén 250l</v>
          </cell>
          <cell r="G764" t="str">
            <v>Ca</v>
          </cell>
          <cell r="H764">
            <v>9.5000000000000001E-2</v>
          </cell>
          <cell r="I764">
            <v>96272</v>
          </cell>
          <cell r="J764">
            <v>9145.84</v>
          </cell>
          <cell r="M764">
            <v>9145.84</v>
          </cell>
        </row>
        <row r="765">
          <cell r="B765" t="str">
            <v/>
          </cell>
          <cell r="C765" t="str">
            <v/>
          </cell>
          <cell r="E765" t="str">
            <v>db1</v>
          </cell>
          <cell r="F765" t="str">
            <v>M¸y ®Çm bµn 1KW</v>
          </cell>
          <cell r="G765" t="str">
            <v>Ca</v>
          </cell>
          <cell r="H765">
            <v>8.8999999999999996E-2</v>
          </cell>
          <cell r="I765">
            <v>32525</v>
          </cell>
          <cell r="J765">
            <v>2894.7249999999999</v>
          </cell>
          <cell r="M765">
            <v>2894.7249999999999</v>
          </cell>
        </row>
        <row r="766">
          <cell r="B766" t="str">
            <v/>
          </cell>
          <cell r="C766" t="str">
            <v/>
          </cell>
          <cell r="E766" t="str">
            <v>m#</v>
          </cell>
          <cell r="F766" t="str">
            <v>M¸y kh¸c</v>
          </cell>
          <cell r="G766" t="str">
            <v>%</v>
          </cell>
          <cell r="H766">
            <v>5</v>
          </cell>
          <cell r="I766">
            <v>12040.565000000001</v>
          </cell>
          <cell r="J766">
            <v>602.02825000000007</v>
          </cell>
          <cell r="M766">
            <v>602.02825000000007</v>
          </cell>
        </row>
        <row r="767">
          <cell r="B767">
            <v>104</v>
          </cell>
          <cell r="C767">
            <v>1242</v>
          </cell>
          <cell r="D767" t="str">
            <v>IA2511</v>
          </cell>
          <cell r="F767" t="str">
            <v>Cèt thÐp BT t¨ng c­êng d=8mm</v>
          </cell>
          <cell r="G767" t="str">
            <v>TÊn</v>
          </cell>
          <cell r="I767" t="str">
            <v/>
          </cell>
          <cell r="K767">
            <v>4872452.1885714279</v>
          </cell>
          <cell r="L767">
            <v>213758.93000000002</v>
          </cell>
          <cell r="M767">
            <v>15915.6</v>
          </cell>
        </row>
        <row r="768">
          <cell r="B768" t="str">
            <v/>
          </cell>
          <cell r="C768" t="str">
            <v/>
          </cell>
          <cell r="F768" t="str">
            <v>a. VËt liÖu</v>
          </cell>
          <cell r="J768">
            <v>4872452.1885714279</v>
          </cell>
        </row>
        <row r="769">
          <cell r="B769" t="str">
            <v/>
          </cell>
          <cell r="C769" t="str">
            <v/>
          </cell>
          <cell r="E769" t="str">
            <v>d8</v>
          </cell>
          <cell r="F769" t="str">
            <v>ThÐp trßn d=8mm</v>
          </cell>
          <cell r="G769" t="str">
            <v>kg</v>
          </cell>
          <cell r="H769">
            <v>1005</v>
          </cell>
          <cell r="I769">
            <v>4707.542476190476</v>
          </cell>
          <cell r="J769">
            <v>4731080.1885714279</v>
          </cell>
          <cell r="K769">
            <v>4731080.1885714279</v>
          </cell>
        </row>
        <row r="770">
          <cell r="B770" t="str">
            <v/>
          </cell>
          <cell r="C770" t="str">
            <v/>
          </cell>
          <cell r="E770" t="str">
            <v>d</v>
          </cell>
          <cell r="F770" t="str">
            <v xml:space="preserve">D©y thÐp </v>
          </cell>
          <cell r="G770" t="str">
            <v>kg</v>
          </cell>
          <cell r="H770">
            <v>21.42</v>
          </cell>
          <cell r="I770">
            <v>6600</v>
          </cell>
          <cell r="J770">
            <v>141372</v>
          </cell>
          <cell r="K770">
            <v>141372</v>
          </cell>
        </row>
        <row r="771">
          <cell r="B771" t="str">
            <v/>
          </cell>
          <cell r="C771" t="str">
            <v/>
          </cell>
          <cell r="F771" t="str">
            <v>b. Nh©n c«ng</v>
          </cell>
          <cell r="J771">
            <v>213758.93000000002</v>
          </cell>
        </row>
        <row r="772">
          <cell r="B772" t="str">
            <v/>
          </cell>
          <cell r="C772" t="str">
            <v/>
          </cell>
          <cell r="E772">
            <v>3.5</v>
          </cell>
          <cell r="F772" t="str">
            <v>Nh©n c«ng bËc 3,5/7</v>
          </cell>
          <cell r="G772" t="str">
            <v xml:space="preserve">C«ng </v>
          </cell>
          <cell r="H772">
            <v>14.63</v>
          </cell>
          <cell r="I772">
            <v>14611</v>
          </cell>
          <cell r="J772">
            <v>213758.93000000002</v>
          </cell>
          <cell r="L772">
            <v>213758.93000000002</v>
          </cell>
        </row>
        <row r="773">
          <cell r="B773" t="str">
            <v/>
          </cell>
          <cell r="C773" t="str">
            <v/>
          </cell>
          <cell r="F773" t="str">
            <v>c. M¸y thi c«ng</v>
          </cell>
          <cell r="J773">
            <v>15915.6</v>
          </cell>
        </row>
        <row r="774">
          <cell r="B774" t="str">
            <v/>
          </cell>
          <cell r="C774" t="str">
            <v/>
          </cell>
          <cell r="E774" t="str">
            <v>cu</v>
          </cell>
          <cell r="F774" t="str">
            <v>M¸y c¾t uèn cèt thÐp</v>
          </cell>
          <cell r="G774" t="str">
            <v>Ca</v>
          </cell>
          <cell r="H774">
            <v>0.4</v>
          </cell>
          <cell r="I774">
            <v>39789</v>
          </cell>
          <cell r="J774">
            <v>15915.6</v>
          </cell>
          <cell r="M774">
            <v>15915.6</v>
          </cell>
        </row>
        <row r="775">
          <cell r="B775">
            <v>105</v>
          </cell>
          <cell r="C775">
            <v>1242</v>
          </cell>
          <cell r="D775" t="str">
            <v>IA2511</v>
          </cell>
          <cell r="F775" t="str">
            <v>Cèt thÐp BT t¨ng c­êng d=10mm</v>
          </cell>
          <cell r="G775" t="str">
            <v>TÊn</v>
          </cell>
          <cell r="I775" t="str">
            <v/>
          </cell>
          <cell r="K775">
            <v>4585309.3314285716</v>
          </cell>
          <cell r="L775">
            <v>213758.93000000002</v>
          </cell>
          <cell r="M775">
            <v>15915.6</v>
          </cell>
        </row>
        <row r="776">
          <cell r="B776" t="str">
            <v/>
          </cell>
          <cell r="C776" t="str">
            <v/>
          </cell>
          <cell r="F776" t="str">
            <v>a. VËt liÖu</v>
          </cell>
          <cell r="J776">
            <v>4585309.3314285716</v>
          </cell>
        </row>
        <row r="777">
          <cell r="B777" t="str">
            <v/>
          </cell>
          <cell r="C777" t="str">
            <v/>
          </cell>
          <cell r="E777" t="str">
            <v>d10</v>
          </cell>
          <cell r="F777" t="str">
            <v>ThÐp trßn d=10mm</v>
          </cell>
          <cell r="G777" t="str">
            <v>kg</v>
          </cell>
          <cell r="H777">
            <v>1005</v>
          </cell>
          <cell r="I777">
            <v>4421.8281904761907</v>
          </cell>
          <cell r="J777">
            <v>4443937.3314285716</v>
          </cell>
          <cell r="K777">
            <v>4443937.3314285716</v>
          </cell>
        </row>
        <row r="778">
          <cell r="B778" t="str">
            <v/>
          </cell>
          <cell r="C778" t="str">
            <v/>
          </cell>
          <cell r="E778" t="str">
            <v>d</v>
          </cell>
          <cell r="F778" t="str">
            <v xml:space="preserve">D©y thÐp </v>
          </cell>
          <cell r="G778" t="str">
            <v>kg</v>
          </cell>
          <cell r="H778">
            <v>21.42</v>
          </cell>
          <cell r="I778">
            <v>6600</v>
          </cell>
          <cell r="J778">
            <v>141372</v>
          </cell>
          <cell r="K778">
            <v>141372</v>
          </cell>
        </row>
        <row r="779">
          <cell r="B779" t="str">
            <v/>
          </cell>
          <cell r="C779" t="str">
            <v/>
          </cell>
          <cell r="F779" t="str">
            <v>b. Nh©n c«ng</v>
          </cell>
          <cell r="J779">
            <v>213758.93000000002</v>
          </cell>
        </row>
        <row r="780">
          <cell r="B780" t="str">
            <v/>
          </cell>
          <cell r="C780" t="str">
            <v/>
          </cell>
          <cell r="E780">
            <v>3.5</v>
          </cell>
          <cell r="F780" t="str">
            <v>Nh©n c«ng bËc 3,5/7</v>
          </cell>
          <cell r="G780" t="str">
            <v xml:space="preserve">C«ng </v>
          </cell>
          <cell r="H780">
            <v>14.63</v>
          </cell>
          <cell r="I780">
            <v>14611</v>
          </cell>
          <cell r="J780">
            <v>213758.93000000002</v>
          </cell>
          <cell r="L780">
            <v>213758.93000000002</v>
          </cell>
        </row>
        <row r="781">
          <cell r="B781" t="str">
            <v/>
          </cell>
          <cell r="C781" t="str">
            <v/>
          </cell>
          <cell r="F781" t="str">
            <v>c. M¸y thi c«ng</v>
          </cell>
          <cell r="J781">
            <v>15915.6</v>
          </cell>
        </row>
        <row r="782">
          <cell r="B782" t="str">
            <v/>
          </cell>
          <cell r="C782" t="str">
            <v/>
          </cell>
          <cell r="E782" t="str">
            <v>cu</v>
          </cell>
          <cell r="F782" t="str">
            <v>M¸y c¾t uèn cèt thÐp</v>
          </cell>
          <cell r="G782" t="str">
            <v>Ca</v>
          </cell>
          <cell r="H782">
            <v>0.4</v>
          </cell>
          <cell r="I782">
            <v>39789</v>
          </cell>
          <cell r="J782">
            <v>15915.6</v>
          </cell>
          <cell r="M782">
            <v>15915.6</v>
          </cell>
        </row>
        <row r="783">
          <cell r="B783">
            <v>106</v>
          </cell>
          <cell r="C783">
            <v>1242</v>
          </cell>
          <cell r="D783" t="str">
            <v>LA.3130vd</v>
          </cell>
          <cell r="F783" t="str">
            <v>CÈu dÇm vµo vÞ trÝ di chuyÓn</v>
          </cell>
          <cell r="G783" t="str">
            <v>DÇm</v>
          </cell>
          <cell r="I783" t="str">
            <v/>
          </cell>
          <cell r="K783">
            <v>0</v>
          </cell>
          <cell r="L783">
            <v>15957.76</v>
          </cell>
          <cell r="M783">
            <v>107045.25</v>
          </cell>
        </row>
        <row r="784">
          <cell r="B784" t="str">
            <v/>
          </cell>
          <cell r="C784" t="str">
            <v/>
          </cell>
          <cell r="F784" t="str">
            <v>b. Nh©n c«ng</v>
          </cell>
          <cell r="J784">
            <v>15957.76</v>
          </cell>
        </row>
        <row r="785">
          <cell r="B785" t="str">
            <v/>
          </cell>
          <cell r="C785" t="str">
            <v/>
          </cell>
          <cell r="E785" t="str">
            <v>n4</v>
          </cell>
          <cell r="F785" t="str">
            <v>Nh©n c«ng bËc 4,0/7</v>
          </cell>
          <cell r="G785" t="str">
            <v xml:space="preserve">C«ng </v>
          </cell>
          <cell r="H785">
            <v>1.04</v>
          </cell>
          <cell r="I785">
            <v>15344</v>
          </cell>
          <cell r="J785">
            <v>15957.76</v>
          </cell>
          <cell r="L785">
            <v>15957.76</v>
          </cell>
        </row>
        <row r="786">
          <cell r="B786" t="str">
            <v/>
          </cell>
          <cell r="C786" t="str">
            <v/>
          </cell>
          <cell r="F786" t="str">
            <v>c. M¸y thi c«ng</v>
          </cell>
          <cell r="J786">
            <v>107045.25</v>
          </cell>
        </row>
        <row r="787">
          <cell r="B787" t="str">
            <v/>
          </cell>
          <cell r="C787" t="str">
            <v/>
          </cell>
          <cell r="E787" t="str">
            <v>c16t</v>
          </cell>
          <cell r="F787" t="str">
            <v>CÈu 16T</v>
          </cell>
          <cell r="G787" t="str">
            <v>Ca</v>
          </cell>
          <cell r="H787">
            <v>0.13</v>
          </cell>
          <cell r="I787">
            <v>823425</v>
          </cell>
          <cell r="J787">
            <v>107045.25</v>
          </cell>
          <cell r="M787">
            <v>107045.25</v>
          </cell>
        </row>
        <row r="788">
          <cell r="B788">
            <v>107</v>
          </cell>
          <cell r="C788">
            <v>1242</v>
          </cell>
          <cell r="D788" t="str">
            <v>HG7410</v>
          </cell>
          <cell r="F788" t="str">
            <v>DÇm BTCT M300 (dÇm T)</v>
          </cell>
          <cell r="G788" t="str">
            <v>m3</v>
          </cell>
          <cell r="I788" t="str">
            <v/>
          </cell>
          <cell r="K788">
            <v>527564.85933538002</v>
          </cell>
          <cell r="L788">
            <v>64444.800000000003</v>
          </cell>
          <cell r="M788">
            <v>30637.253499999999</v>
          </cell>
        </row>
        <row r="789">
          <cell r="B789" t="str">
            <v/>
          </cell>
          <cell r="C789" t="str">
            <v/>
          </cell>
          <cell r="F789" t="str">
            <v>a. VËt liÖu</v>
          </cell>
          <cell r="J789">
            <v>527564.85933538002</v>
          </cell>
        </row>
        <row r="790">
          <cell r="B790" t="str">
            <v/>
          </cell>
          <cell r="C790" t="str">
            <v>m3</v>
          </cell>
          <cell r="E790" t="str">
            <v>vu</v>
          </cell>
          <cell r="F790" t="str">
            <v>V÷a BT M300 ®¸ 1x2 ®é sôt 2-4</v>
          </cell>
          <cell r="G790" t="str">
            <v>m3</v>
          </cell>
          <cell r="H790">
            <v>1.0149999999999999</v>
          </cell>
          <cell r="I790">
            <v>517182.42220952385</v>
          </cell>
          <cell r="J790">
            <v>524940.1585426667</v>
          </cell>
          <cell r="K790">
            <v>524940.1585426667</v>
          </cell>
        </row>
        <row r="791">
          <cell r="B791" t="str">
            <v/>
          </cell>
          <cell r="C791" t="str">
            <v/>
          </cell>
          <cell r="E791" t="str">
            <v>#</v>
          </cell>
          <cell r="F791" t="str">
            <v>VËt liÖu kh¸c</v>
          </cell>
          <cell r="G791" t="str">
            <v>%</v>
          </cell>
          <cell r="H791">
            <v>0.5</v>
          </cell>
          <cell r="I791">
            <v>524940.1585426667</v>
          </cell>
          <cell r="J791">
            <v>2624.7007927133336</v>
          </cell>
          <cell r="K791">
            <v>2624.7007927133336</v>
          </cell>
        </row>
        <row r="792">
          <cell r="B792" t="str">
            <v/>
          </cell>
          <cell r="C792" t="str">
            <v/>
          </cell>
          <cell r="F792" t="str">
            <v>b. Nh©n c«ng</v>
          </cell>
          <cell r="J792">
            <v>64444.800000000003</v>
          </cell>
        </row>
        <row r="793">
          <cell r="B793" t="str">
            <v/>
          </cell>
          <cell r="C793" t="str">
            <v/>
          </cell>
          <cell r="E793" t="str">
            <v>n4</v>
          </cell>
          <cell r="F793" t="str">
            <v>Nh©n c«ng bËc 4,0/7</v>
          </cell>
          <cell r="G793" t="str">
            <v xml:space="preserve">C«ng </v>
          </cell>
          <cell r="H793">
            <v>4.2</v>
          </cell>
          <cell r="I793">
            <v>15344</v>
          </cell>
          <cell r="J793">
            <v>64444.800000000003</v>
          </cell>
          <cell r="L793">
            <v>64444.800000000003</v>
          </cell>
        </row>
        <row r="794">
          <cell r="B794" t="str">
            <v/>
          </cell>
          <cell r="C794" t="str">
            <v/>
          </cell>
          <cell r="F794" t="str">
            <v>c. M¸y thi c«ng</v>
          </cell>
          <cell r="J794">
            <v>30637.253499999999</v>
          </cell>
        </row>
        <row r="795">
          <cell r="B795" t="str">
            <v/>
          </cell>
          <cell r="C795" t="str">
            <v/>
          </cell>
          <cell r="E795" t="str">
            <v>250l</v>
          </cell>
          <cell r="F795" t="str">
            <v>M¸y trén 250l</v>
          </cell>
          <cell r="G795" t="str">
            <v>Ca</v>
          </cell>
          <cell r="H795">
            <v>9.5000000000000001E-2</v>
          </cell>
          <cell r="I795">
            <v>96272</v>
          </cell>
          <cell r="J795">
            <v>9145.84</v>
          </cell>
          <cell r="M795">
            <v>9145.84</v>
          </cell>
        </row>
        <row r="796">
          <cell r="B796" t="str">
            <v/>
          </cell>
          <cell r="C796" t="str">
            <v/>
          </cell>
          <cell r="E796" t="str">
            <v>dd</v>
          </cell>
          <cell r="F796" t="str">
            <v>M¸y ®Çm dïi 1,5KW</v>
          </cell>
          <cell r="G796" t="str">
            <v>Ca</v>
          </cell>
          <cell r="H796">
            <v>0.25</v>
          </cell>
          <cell r="I796">
            <v>37456</v>
          </cell>
          <cell r="J796">
            <v>9364</v>
          </cell>
          <cell r="M796">
            <v>9364</v>
          </cell>
        </row>
        <row r="797">
          <cell r="B797" t="str">
            <v/>
          </cell>
          <cell r="C797" t="str">
            <v/>
          </cell>
          <cell r="E797" t="str">
            <v>db1</v>
          </cell>
          <cell r="F797" t="str">
            <v>M¸y ®Çm bµn 1KW</v>
          </cell>
          <cell r="G797" t="str">
            <v>Ca</v>
          </cell>
          <cell r="H797">
            <v>0.25</v>
          </cell>
          <cell r="I797">
            <v>32525</v>
          </cell>
          <cell r="J797">
            <v>8131.25</v>
          </cell>
          <cell r="M797">
            <v>8131.25</v>
          </cell>
        </row>
        <row r="798">
          <cell r="B798" t="str">
            <v/>
          </cell>
          <cell r="C798" t="str">
            <v/>
          </cell>
          <cell r="E798" t="str">
            <v>m#</v>
          </cell>
          <cell r="F798" t="str">
            <v>M¸y kh¸c</v>
          </cell>
          <cell r="G798" t="str">
            <v>%</v>
          </cell>
          <cell r="H798">
            <v>15</v>
          </cell>
          <cell r="I798">
            <v>26641.09</v>
          </cell>
          <cell r="J798">
            <v>3996.1634999999997</v>
          </cell>
          <cell r="M798">
            <v>3996.1634999999997</v>
          </cell>
        </row>
        <row r="799">
          <cell r="B799">
            <v>108</v>
          </cell>
          <cell r="C799">
            <v>1242</v>
          </cell>
          <cell r="D799" t="str">
            <v>KQ5320</v>
          </cell>
          <cell r="F799" t="str">
            <v>V¸n khu«n thÐp ®óc dÇm T</v>
          </cell>
          <cell r="G799" t="str">
            <v>100m2</v>
          </cell>
          <cell r="I799" t="str">
            <v/>
          </cell>
          <cell r="K799">
            <v>3363784.3623885713</v>
          </cell>
          <cell r="L799">
            <v>2875380</v>
          </cell>
          <cell r="M799">
            <v>1135055.7224999999</v>
          </cell>
        </row>
        <row r="800">
          <cell r="B800" t="str">
            <v/>
          </cell>
          <cell r="C800" t="str">
            <v/>
          </cell>
          <cell r="F800" t="str">
            <v>a. VËt liÖu</v>
          </cell>
          <cell r="J800">
            <v>3363784.3623885713</v>
          </cell>
        </row>
        <row r="801">
          <cell r="B801" t="str">
            <v/>
          </cell>
          <cell r="C801" t="str">
            <v/>
          </cell>
          <cell r="E801" t="str">
            <v>t</v>
          </cell>
          <cell r="F801" t="str">
            <v>ThÐp b¶n</v>
          </cell>
          <cell r="G801" t="str">
            <v>kg</v>
          </cell>
          <cell r="H801">
            <v>360</v>
          </cell>
          <cell r="I801">
            <v>4612.3043809523806</v>
          </cell>
          <cell r="J801">
            <v>1660429.577142857</v>
          </cell>
          <cell r="K801">
            <v>1660429.577142857</v>
          </cell>
        </row>
        <row r="802">
          <cell r="B802" t="str">
            <v/>
          </cell>
          <cell r="C802" t="str">
            <v/>
          </cell>
          <cell r="E802" t="str">
            <v>th</v>
          </cell>
          <cell r="F802" t="str">
            <v>ThÐp h×nh</v>
          </cell>
          <cell r="G802" t="str">
            <v>kg</v>
          </cell>
          <cell r="H802">
            <v>156</v>
          </cell>
          <cell r="I802">
            <v>4612.3043809523806</v>
          </cell>
          <cell r="J802">
            <v>719519.48342857137</v>
          </cell>
          <cell r="K802">
            <v>719519.48342857137</v>
          </cell>
        </row>
        <row r="803">
          <cell r="B803" t="str">
            <v/>
          </cell>
          <cell r="C803" t="str">
            <v/>
          </cell>
          <cell r="E803" t="str">
            <v>q</v>
          </cell>
          <cell r="F803" t="str">
            <v>Que hµn</v>
          </cell>
          <cell r="G803" t="str">
            <v>kg</v>
          </cell>
          <cell r="H803">
            <v>16.5</v>
          </cell>
          <cell r="I803">
            <v>11000</v>
          </cell>
          <cell r="J803">
            <v>181500</v>
          </cell>
          <cell r="K803">
            <v>181500</v>
          </cell>
        </row>
        <row r="804">
          <cell r="B804" t="str">
            <v/>
          </cell>
          <cell r="C804" t="str">
            <v/>
          </cell>
          <cell r="E804" t="str">
            <v>«</v>
          </cell>
          <cell r="F804" t="str">
            <v>«xy</v>
          </cell>
          <cell r="G804" t="str">
            <v>chai</v>
          </cell>
          <cell r="H804">
            <v>1.8</v>
          </cell>
          <cell r="I804">
            <v>55650</v>
          </cell>
          <cell r="J804">
            <v>100170</v>
          </cell>
          <cell r="K804">
            <v>100170</v>
          </cell>
        </row>
        <row r="805">
          <cell r="B805" t="str">
            <v/>
          </cell>
          <cell r="C805" t="str">
            <v/>
          </cell>
          <cell r="E805" t="str">
            <v>®</v>
          </cell>
          <cell r="F805" t="str">
            <v>§Êt ®Ìn</v>
          </cell>
          <cell r="G805" t="str">
            <v>kg</v>
          </cell>
          <cell r="H805">
            <v>7.7</v>
          </cell>
          <cell r="I805">
            <v>9030</v>
          </cell>
          <cell r="J805">
            <v>69531</v>
          </cell>
          <cell r="K805">
            <v>69531</v>
          </cell>
        </row>
        <row r="806">
          <cell r="B806" t="str">
            <v/>
          </cell>
          <cell r="C806" t="str">
            <v/>
          </cell>
          <cell r="E806" t="str">
            <v>td</v>
          </cell>
          <cell r="F806" t="str">
            <v>T¨ng ®¬</v>
          </cell>
          <cell r="G806" t="str">
            <v>C¸i</v>
          </cell>
          <cell r="H806">
            <v>3.2</v>
          </cell>
          <cell r="I806">
            <v>10500</v>
          </cell>
          <cell r="J806">
            <v>33600</v>
          </cell>
          <cell r="K806">
            <v>33600</v>
          </cell>
        </row>
        <row r="807">
          <cell r="B807" t="str">
            <v/>
          </cell>
          <cell r="C807" t="str">
            <v/>
          </cell>
          <cell r="E807" t="str">
            <v>dau</v>
          </cell>
          <cell r="F807" t="str">
            <v>DÇu b«i tr¬n</v>
          </cell>
          <cell r="G807" t="str">
            <v>kg</v>
          </cell>
          <cell r="H807">
            <v>52</v>
          </cell>
          <cell r="I807">
            <v>2625</v>
          </cell>
          <cell r="J807">
            <v>136500</v>
          </cell>
          <cell r="K807">
            <v>136500</v>
          </cell>
        </row>
        <row r="808">
          <cell r="B808" t="str">
            <v/>
          </cell>
          <cell r="C808" t="str">
            <v/>
          </cell>
          <cell r="E808" t="str">
            <v>m28</v>
          </cell>
          <cell r="F808" t="str">
            <v>Bul«ng M28x105</v>
          </cell>
          <cell r="G808" t="str">
            <v>C¸i</v>
          </cell>
          <cell r="H808">
            <v>62</v>
          </cell>
          <cell r="I808">
            <v>5880</v>
          </cell>
          <cell r="J808">
            <v>364560</v>
          </cell>
          <cell r="K808">
            <v>364560</v>
          </cell>
        </row>
        <row r="809">
          <cell r="B809" t="str">
            <v/>
          </cell>
          <cell r="C809" t="str">
            <v/>
          </cell>
          <cell r="E809" t="str">
            <v>#</v>
          </cell>
          <cell r="F809" t="str">
            <v>VËt liÖu kh¸c</v>
          </cell>
          <cell r="G809" t="str">
            <v>%</v>
          </cell>
          <cell r="H809">
            <v>3</v>
          </cell>
          <cell r="I809">
            <v>3265810.0605714284</v>
          </cell>
          <cell r="J809">
            <v>97974.301817142856</v>
          </cell>
          <cell r="K809">
            <v>97974.301817142856</v>
          </cell>
        </row>
        <row r="810">
          <cell r="B810" t="str">
            <v/>
          </cell>
          <cell r="C810" t="str">
            <v/>
          </cell>
          <cell r="F810" t="str">
            <v>b. Nh©n c«ng</v>
          </cell>
          <cell r="J810">
            <v>2875380</v>
          </cell>
        </row>
        <row r="811">
          <cell r="B811" t="str">
            <v/>
          </cell>
          <cell r="C811" t="str">
            <v/>
          </cell>
          <cell r="E811">
            <v>4.5</v>
          </cell>
          <cell r="F811" t="str">
            <v>Nh©n c«ng bËc 4,5/7</v>
          </cell>
          <cell r="G811" t="str">
            <v xml:space="preserve">C«ng </v>
          </cell>
          <cell r="H811">
            <v>170</v>
          </cell>
          <cell r="I811">
            <v>16914</v>
          </cell>
          <cell r="J811">
            <v>2875380</v>
          </cell>
          <cell r="L811">
            <v>2875380</v>
          </cell>
        </row>
        <row r="812">
          <cell r="B812" t="str">
            <v/>
          </cell>
          <cell r="C812" t="str">
            <v/>
          </cell>
          <cell r="F812" t="str">
            <v>c. M¸y thi c«ng</v>
          </cell>
          <cell r="J812">
            <v>1135055.7224999999</v>
          </cell>
        </row>
        <row r="813">
          <cell r="B813" t="str">
            <v/>
          </cell>
          <cell r="C813" t="str">
            <v/>
          </cell>
          <cell r="E813" t="str">
            <v>h23</v>
          </cell>
          <cell r="F813" t="str">
            <v>M¸y hµn 23KW</v>
          </cell>
          <cell r="G813" t="str">
            <v>Ca</v>
          </cell>
          <cell r="H813">
            <v>4.5</v>
          </cell>
          <cell r="I813">
            <v>77338</v>
          </cell>
          <cell r="J813">
            <v>348021</v>
          </cell>
          <cell r="M813">
            <v>348021</v>
          </cell>
        </row>
        <row r="814">
          <cell r="B814" t="str">
            <v/>
          </cell>
          <cell r="C814" t="str">
            <v/>
          </cell>
          <cell r="E814" t="str">
            <v>cth</v>
          </cell>
          <cell r="F814" t="str">
            <v>M¸y c¾t thÐp</v>
          </cell>
          <cell r="G814" t="str">
            <v>Ca</v>
          </cell>
          <cell r="H814">
            <v>0.25</v>
          </cell>
          <cell r="I814">
            <v>164322</v>
          </cell>
          <cell r="J814">
            <v>41080.5</v>
          </cell>
          <cell r="M814">
            <v>41080.5</v>
          </cell>
        </row>
        <row r="815">
          <cell r="B815" t="str">
            <v/>
          </cell>
          <cell r="C815" t="str">
            <v/>
          </cell>
          <cell r="E815" t="str">
            <v>toi5</v>
          </cell>
          <cell r="F815" t="str">
            <v>Têi ®iÖn 5T</v>
          </cell>
          <cell r="G815" t="str">
            <v>Ca</v>
          </cell>
          <cell r="H815">
            <v>1</v>
          </cell>
          <cell r="I815">
            <v>70440</v>
          </cell>
          <cell r="J815">
            <v>70440</v>
          </cell>
          <cell r="M815">
            <v>70440</v>
          </cell>
        </row>
        <row r="816">
          <cell r="B816" t="str">
            <v/>
          </cell>
          <cell r="C816" t="str">
            <v/>
          </cell>
          <cell r="E816" t="str">
            <v>c16t</v>
          </cell>
          <cell r="F816" t="str">
            <v>CÈu 16T</v>
          </cell>
          <cell r="G816" t="str">
            <v>Ca</v>
          </cell>
          <cell r="H816">
            <v>0.8</v>
          </cell>
          <cell r="I816">
            <v>823425</v>
          </cell>
          <cell r="J816">
            <v>658740</v>
          </cell>
          <cell r="M816">
            <v>658740</v>
          </cell>
        </row>
        <row r="817">
          <cell r="B817" t="str">
            <v/>
          </cell>
          <cell r="C817" t="str">
            <v/>
          </cell>
          <cell r="E817" t="str">
            <v>m#</v>
          </cell>
          <cell r="F817" t="str">
            <v>M¸y kh¸c</v>
          </cell>
          <cell r="G817" t="str">
            <v>%</v>
          </cell>
          <cell r="H817">
            <v>1.5</v>
          </cell>
          <cell r="I817">
            <v>1118281.5</v>
          </cell>
          <cell r="J817">
            <v>16774.2225</v>
          </cell>
          <cell r="M817">
            <v>16774.2225</v>
          </cell>
        </row>
        <row r="818">
          <cell r="B818">
            <v>109</v>
          </cell>
          <cell r="C818">
            <v>1242</v>
          </cell>
          <cell r="D818" t="str">
            <v>HG7430</v>
          </cell>
          <cell r="F818" t="str">
            <v>DÇm BTCT M300 (dÇm b¶n)</v>
          </cell>
          <cell r="G818" t="str">
            <v>m3</v>
          </cell>
          <cell r="I818" t="str">
            <v/>
          </cell>
          <cell r="K818">
            <v>527564.85933538002</v>
          </cell>
          <cell r="L818">
            <v>78254.399999999994</v>
          </cell>
          <cell r="M818">
            <v>35819.417999999998</v>
          </cell>
        </row>
        <row r="819">
          <cell r="B819" t="str">
            <v/>
          </cell>
          <cell r="C819" t="str">
            <v/>
          </cell>
          <cell r="F819" t="str">
            <v>a. VËt liÖu</v>
          </cell>
          <cell r="J819">
            <v>527564.85933538002</v>
          </cell>
        </row>
        <row r="820">
          <cell r="B820" t="str">
            <v/>
          </cell>
          <cell r="C820" t="str">
            <v>m3</v>
          </cell>
          <cell r="E820" t="str">
            <v>vu</v>
          </cell>
          <cell r="F820" t="str">
            <v>V÷a BT M300 ®¸ 1x2 ®é sôt 2-4</v>
          </cell>
          <cell r="G820" t="str">
            <v>m3</v>
          </cell>
          <cell r="H820">
            <v>1.0149999999999999</v>
          </cell>
          <cell r="I820">
            <v>517182.42220952385</v>
          </cell>
          <cell r="J820">
            <v>524940.1585426667</v>
          </cell>
          <cell r="K820">
            <v>524940.1585426667</v>
          </cell>
        </row>
        <row r="821">
          <cell r="B821" t="str">
            <v/>
          </cell>
          <cell r="C821" t="str">
            <v/>
          </cell>
          <cell r="E821" t="str">
            <v>#</v>
          </cell>
          <cell r="F821" t="str">
            <v>VËt liÖu kh¸c</v>
          </cell>
          <cell r="G821" t="str">
            <v>%</v>
          </cell>
          <cell r="H821">
            <v>0.5</v>
          </cell>
          <cell r="I821">
            <v>524940.1585426667</v>
          </cell>
          <cell r="J821">
            <v>2624.7007927133336</v>
          </cell>
          <cell r="K821">
            <v>2624.7007927133336</v>
          </cell>
        </row>
        <row r="822">
          <cell r="B822" t="str">
            <v/>
          </cell>
          <cell r="C822" t="str">
            <v/>
          </cell>
          <cell r="F822" t="str">
            <v>b. Nh©n c«ng</v>
          </cell>
          <cell r="J822">
            <v>78254.399999999994</v>
          </cell>
        </row>
        <row r="823">
          <cell r="B823" t="str">
            <v/>
          </cell>
          <cell r="C823" t="str">
            <v/>
          </cell>
          <cell r="E823" t="str">
            <v>n4</v>
          </cell>
          <cell r="F823" t="str">
            <v>Nh©n c«ng bËc 4,0/7</v>
          </cell>
          <cell r="G823" t="str">
            <v xml:space="preserve">C«ng </v>
          </cell>
          <cell r="H823">
            <v>5.0999999999999996</v>
          </cell>
          <cell r="I823">
            <v>15344</v>
          </cell>
          <cell r="J823">
            <v>78254.399999999994</v>
          </cell>
          <cell r="L823">
            <v>78254.399999999994</v>
          </cell>
        </row>
        <row r="824">
          <cell r="B824" t="str">
            <v/>
          </cell>
          <cell r="C824" t="str">
            <v/>
          </cell>
          <cell r="F824" t="str">
            <v>c. M¸y thi c«ng</v>
          </cell>
          <cell r="J824">
            <v>35819.417999999998</v>
          </cell>
        </row>
        <row r="825">
          <cell r="B825" t="str">
            <v/>
          </cell>
          <cell r="C825" t="str">
            <v/>
          </cell>
          <cell r="E825" t="str">
            <v>250l</v>
          </cell>
          <cell r="F825" t="str">
            <v>M¸y trén 250l</v>
          </cell>
          <cell r="G825" t="str">
            <v>Ca</v>
          </cell>
          <cell r="H825">
            <v>0.12</v>
          </cell>
          <cell r="I825">
            <v>96272</v>
          </cell>
          <cell r="J825">
            <v>11552.64</v>
          </cell>
          <cell r="M825">
            <v>11552.64</v>
          </cell>
        </row>
        <row r="826">
          <cell r="B826" t="str">
            <v/>
          </cell>
          <cell r="C826" t="str">
            <v/>
          </cell>
          <cell r="E826" t="str">
            <v>dd</v>
          </cell>
          <cell r="F826" t="str">
            <v>M¸y ®Çm dïi 1,5KW</v>
          </cell>
          <cell r="G826" t="str">
            <v>Ca</v>
          </cell>
          <cell r="H826">
            <v>0.28000000000000003</v>
          </cell>
          <cell r="I826">
            <v>37456</v>
          </cell>
          <cell r="J826">
            <v>10487.68</v>
          </cell>
          <cell r="M826">
            <v>10487.68</v>
          </cell>
        </row>
        <row r="827">
          <cell r="B827" t="str">
            <v/>
          </cell>
          <cell r="C827" t="str">
            <v/>
          </cell>
          <cell r="E827" t="str">
            <v>db1</v>
          </cell>
          <cell r="F827" t="str">
            <v>M¸y ®Çm bµn 1KW</v>
          </cell>
          <cell r="G827" t="str">
            <v>Ca</v>
          </cell>
          <cell r="H827">
            <v>0.28000000000000003</v>
          </cell>
          <cell r="I827">
            <v>32525</v>
          </cell>
          <cell r="J827">
            <v>9107</v>
          </cell>
          <cell r="M827">
            <v>9107</v>
          </cell>
        </row>
        <row r="828">
          <cell r="B828" t="str">
            <v/>
          </cell>
          <cell r="C828" t="str">
            <v/>
          </cell>
          <cell r="E828" t="str">
            <v>m#</v>
          </cell>
          <cell r="F828" t="str">
            <v>M¸y kh¸c</v>
          </cell>
          <cell r="G828" t="str">
            <v>%</v>
          </cell>
          <cell r="H828">
            <v>15</v>
          </cell>
          <cell r="I828">
            <v>31147.32</v>
          </cell>
          <cell r="J828">
            <v>4672.098</v>
          </cell>
          <cell r="M828">
            <v>4672.098</v>
          </cell>
        </row>
        <row r="829">
          <cell r="B829">
            <v>110</v>
          </cell>
          <cell r="C829">
            <v>1242</v>
          </cell>
          <cell r="D829" t="str">
            <v>KQ5310</v>
          </cell>
          <cell r="F829" t="str">
            <v>V¸n khu«n thÐp ®óc dÇm b¶n</v>
          </cell>
          <cell r="G829" t="str">
            <v>100m2</v>
          </cell>
          <cell r="I829" t="str">
            <v/>
          </cell>
          <cell r="K829">
            <v>2818272.4452</v>
          </cell>
          <cell r="L829">
            <v>2300304</v>
          </cell>
          <cell r="M829">
            <v>272824.75200000004</v>
          </cell>
        </row>
        <row r="830">
          <cell r="B830" t="str">
            <v/>
          </cell>
          <cell r="C830" t="str">
            <v/>
          </cell>
          <cell r="F830" t="str">
            <v>a. VËt liÖu</v>
          </cell>
          <cell r="J830">
            <v>2818272.4452</v>
          </cell>
        </row>
        <row r="831">
          <cell r="B831" t="str">
            <v/>
          </cell>
          <cell r="C831" t="str">
            <v/>
          </cell>
          <cell r="E831" t="str">
            <v>t</v>
          </cell>
          <cell r="F831" t="str">
            <v>ThÐp b¶n</v>
          </cell>
          <cell r="G831" t="str">
            <v>kg</v>
          </cell>
          <cell r="H831">
            <v>300</v>
          </cell>
          <cell r="I831">
            <v>4612.3043809523806</v>
          </cell>
          <cell r="J831">
            <v>1383691.3142857142</v>
          </cell>
          <cell r="K831">
            <v>1383691.3142857142</v>
          </cell>
        </row>
        <row r="832">
          <cell r="B832" t="str">
            <v/>
          </cell>
          <cell r="C832" t="str">
            <v/>
          </cell>
          <cell r="E832" t="str">
            <v>th</v>
          </cell>
          <cell r="F832" t="str">
            <v>ThÐp h×nh</v>
          </cell>
          <cell r="G832" t="str">
            <v>kg</v>
          </cell>
          <cell r="H832">
            <v>120</v>
          </cell>
          <cell r="I832">
            <v>4612.3043809523806</v>
          </cell>
          <cell r="J832">
            <v>553476.52571428567</v>
          </cell>
          <cell r="K832">
            <v>553476.52571428567</v>
          </cell>
        </row>
        <row r="833">
          <cell r="B833" t="str">
            <v/>
          </cell>
          <cell r="C833" t="str">
            <v/>
          </cell>
          <cell r="E833" t="str">
            <v>q</v>
          </cell>
          <cell r="F833" t="str">
            <v>Que hµn</v>
          </cell>
          <cell r="G833" t="str">
            <v>kg</v>
          </cell>
          <cell r="H833">
            <v>13</v>
          </cell>
          <cell r="I833">
            <v>11000</v>
          </cell>
          <cell r="J833">
            <v>143000</v>
          </cell>
          <cell r="K833">
            <v>143000</v>
          </cell>
        </row>
        <row r="834">
          <cell r="B834" t="str">
            <v/>
          </cell>
          <cell r="C834" t="str">
            <v/>
          </cell>
          <cell r="E834" t="str">
            <v>«</v>
          </cell>
          <cell r="F834" t="str">
            <v>«xy</v>
          </cell>
          <cell r="G834" t="str">
            <v>chai</v>
          </cell>
          <cell r="H834">
            <v>2.2999999999999998</v>
          </cell>
          <cell r="I834">
            <v>55650</v>
          </cell>
          <cell r="J834">
            <v>127994.99999999999</v>
          </cell>
          <cell r="K834">
            <v>127994.99999999999</v>
          </cell>
        </row>
        <row r="835">
          <cell r="B835" t="str">
            <v/>
          </cell>
          <cell r="C835" t="str">
            <v/>
          </cell>
          <cell r="E835" t="str">
            <v>®</v>
          </cell>
          <cell r="F835" t="str">
            <v>§Êt ®Ìn</v>
          </cell>
          <cell r="G835" t="str">
            <v>kg</v>
          </cell>
          <cell r="H835">
            <v>9.8000000000000007</v>
          </cell>
          <cell r="I835">
            <v>9030</v>
          </cell>
          <cell r="J835">
            <v>88494</v>
          </cell>
          <cell r="K835">
            <v>88494</v>
          </cell>
        </row>
        <row r="836">
          <cell r="B836" t="str">
            <v/>
          </cell>
          <cell r="C836" t="str">
            <v/>
          </cell>
          <cell r="E836" t="str">
            <v>dau</v>
          </cell>
          <cell r="F836" t="str">
            <v>DÇu b«i tr¬n</v>
          </cell>
          <cell r="G836" t="str">
            <v>kg</v>
          </cell>
          <cell r="H836">
            <v>42</v>
          </cell>
          <cell r="I836">
            <v>2625</v>
          </cell>
          <cell r="J836">
            <v>110250</v>
          </cell>
          <cell r="K836">
            <v>110250</v>
          </cell>
        </row>
        <row r="837">
          <cell r="B837" t="str">
            <v/>
          </cell>
          <cell r="C837" t="str">
            <v/>
          </cell>
          <cell r="E837" t="str">
            <v>m28</v>
          </cell>
          <cell r="F837" t="str">
            <v>Bul«ng M28x105</v>
          </cell>
          <cell r="G837" t="str">
            <v>C¸i</v>
          </cell>
          <cell r="H837">
            <v>56</v>
          </cell>
          <cell r="I837">
            <v>5880</v>
          </cell>
          <cell r="J837">
            <v>329280</v>
          </cell>
          <cell r="K837">
            <v>329280</v>
          </cell>
        </row>
        <row r="838">
          <cell r="B838" t="str">
            <v/>
          </cell>
          <cell r="C838" t="str">
            <v/>
          </cell>
          <cell r="E838" t="str">
            <v>#</v>
          </cell>
          <cell r="F838" t="str">
            <v>VËt liÖu kh¸c</v>
          </cell>
          <cell r="G838" t="str">
            <v>%</v>
          </cell>
          <cell r="H838">
            <v>3</v>
          </cell>
          <cell r="I838">
            <v>2736186.84</v>
          </cell>
          <cell r="J838">
            <v>82085.605199999991</v>
          </cell>
          <cell r="K838">
            <v>82085.605199999991</v>
          </cell>
        </row>
        <row r="839">
          <cell r="B839" t="str">
            <v/>
          </cell>
          <cell r="C839" t="str">
            <v/>
          </cell>
          <cell r="F839" t="str">
            <v>b. Nh©n c«ng</v>
          </cell>
          <cell r="J839">
            <v>2300304</v>
          </cell>
        </row>
        <row r="840">
          <cell r="B840" t="str">
            <v/>
          </cell>
          <cell r="C840" t="str">
            <v/>
          </cell>
          <cell r="E840">
            <v>4.5</v>
          </cell>
          <cell r="F840" t="str">
            <v>Nh©n c«ng bËc 4,5/7</v>
          </cell>
          <cell r="G840" t="str">
            <v xml:space="preserve">C«ng </v>
          </cell>
          <cell r="H840">
            <v>136</v>
          </cell>
          <cell r="I840">
            <v>16914</v>
          </cell>
          <cell r="J840">
            <v>2300304</v>
          </cell>
          <cell r="L840">
            <v>2300304</v>
          </cell>
        </row>
        <row r="841">
          <cell r="B841" t="str">
            <v/>
          </cell>
          <cell r="C841" t="str">
            <v/>
          </cell>
          <cell r="F841" t="str">
            <v>c. M¸y thi c«ng</v>
          </cell>
          <cell r="J841">
            <v>272824.75200000004</v>
          </cell>
        </row>
        <row r="842">
          <cell r="B842" t="str">
            <v/>
          </cell>
          <cell r="C842" t="str">
            <v/>
          </cell>
          <cell r="E842" t="str">
            <v>h23</v>
          </cell>
          <cell r="F842" t="str">
            <v>M¸y hµn 23KW</v>
          </cell>
          <cell r="G842" t="str">
            <v>Ca</v>
          </cell>
          <cell r="H842">
            <v>3</v>
          </cell>
          <cell r="I842">
            <v>77338</v>
          </cell>
          <cell r="J842">
            <v>232014</v>
          </cell>
          <cell r="M842">
            <v>232014</v>
          </cell>
        </row>
        <row r="843">
          <cell r="B843" t="str">
            <v/>
          </cell>
          <cell r="C843" t="str">
            <v/>
          </cell>
          <cell r="E843" t="str">
            <v>cth</v>
          </cell>
          <cell r="F843" t="str">
            <v>M¸y c¾t thÐp</v>
          </cell>
          <cell r="G843" t="str">
            <v>Ca</v>
          </cell>
          <cell r="H843">
            <v>0.2</v>
          </cell>
          <cell r="I843">
            <v>164322</v>
          </cell>
          <cell r="J843">
            <v>32864.400000000001</v>
          </cell>
          <cell r="M843">
            <v>32864.400000000001</v>
          </cell>
        </row>
        <row r="844">
          <cell r="B844" t="str">
            <v/>
          </cell>
          <cell r="C844" t="str">
            <v/>
          </cell>
          <cell r="E844" t="str">
            <v>m#</v>
          </cell>
          <cell r="F844" t="str">
            <v>M¸y kh¸c</v>
          </cell>
          <cell r="G844" t="str">
            <v>%</v>
          </cell>
          <cell r="H844">
            <v>3</v>
          </cell>
          <cell r="I844">
            <v>264878.40000000002</v>
          </cell>
          <cell r="J844">
            <v>7946.3520000000008</v>
          </cell>
          <cell r="M844">
            <v>7946.3520000000008</v>
          </cell>
        </row>
        <row r="845">
          <cell r="B845">
            <v>111</v>
          </cell>
          <cell r="C845">
            <v>1242</v>
          </cell>
          <cell r="D845" t="str">
            <v>IB5321</v>
          </cell>
          <cell r="F845" t="str">
            <v>G/c«ng CT dÇm d=6mm</v>
          </cell>
          <cell r="G845" t="str">
            <v>TÊn</v>
          </cell>
          <cell r="I845" t="str">
            <v/>
          </cell>
          <cell r="K845">
            <v>4881241.1885714279</v>
          </cell>
          <cell r="L845">
            <v>121524.48</v>
          </cell>
          <cell r="M845">
            <v>103094.74</v>
          </cell>
        </row>
        <row r="846">
          <cell r="B846" t="str">
            <v/>
          </cell>
          <cell r="C846" t="str">
            <v/>
          </cell>
          <cell r="F846" t="str">
            <v>a. VËt liÖu</v>
          </cell>
          <cell r="J846">
            <v>4881241.1885714279</v>
          </cell>
        </row>
        <row r="847">
          <cell r="B847" t="str">
            <v/>
          </cell>
          <cell r="C847" t="str">
            <v/>
          </cell>
          <cell r="E847" t="str">
            <v>d6</v>
          </cell>
          <cell r="F847" t="str">
            <v>ThÐp trßn d=6mm</v>
          </cell>
          <cell r="G847" t="str">
            <v>kg</v>
          </cell>
          <cell r="H847">
            <v>1005</v>
          </cell>
          <cell r="I847">
            <v>4707.542476190476</v>
          </cell>
          <cell r="J847">
            <v>4731080.1885714279</v>
          </cell>
          <cell r="K847">
            <v>4731080.1885714279</v>
          </cell>
        </row>
        <row r="848">
          <cell r="B848" t="str">
            <v/>
          </cell>
          <cell r="C848" t="str">
            <v/>
          </cell>
          <cell r="E848" t="str">
            <v>d</v>
          </cell>
          <cell r="F848" t="str">
            <v xml:space="preserve">D©y thÐp </v>
          </cell>
          <cell r="G848" t="str">
            <v>kg</v>
          </cell>
          <cell r="H848">
            <v>14.28</v>
          </cell>
          <cell r="I848">
            <v>6600</v>
          </cell>
          <cell r="J848">
            <v>94248</v>
          </cell>
          <cell r="K848">
            <v>94248</v>
          </cell>
        </row>
        <row r="849">
          <cell r="B849" t="str">
            <v/>
          </cell>
          <cell r="C849" t="str">
            <v/>
          </cell>
          <cell r="E849" t="str">
            <v>q</v>
          </cell>
          <cell r="F849" t="str">
            <v>Que hµn</v>
          </cell>
          <cell r="G849" t="str">
            <v>kg</v>
          </cell>
          <cell r="H849">
            <v>5.0830000000000002</v>
          </cell>
          <cell r="I849">
            <v>11000</v>
          </cell>
          <cell r="J849">
            <v>55913</v>
          </cell>
          <cell r="K849">
            <v>55913</v>
          </cell>
        </row>
        <row r="850">
          <cell r="B850" t="str">
            <v/>
          </cell>
          <cell r="C850" t="str">
            <v/>
          </cell>
          <cell r="F850" t="str">
            <v>b. Nh©n c«ng</v>
          </cell>
          <cell r="J850">
            <v>121524.48</v>
          </cell>
        </row>
        <row r="851">
          <cell r="B851" t="str">
            <v/>
          </cell>
          <cell r="C851" t="str">
            <v/>
          </cell>
          <cell r="E851" t="str">
            <v>n4</v>
          </cell>
          <cell r="F851" t="str">
            <v>Nh©n c«ng bËc 4,0/7</v>
          </cell>
          <cell r="G851" t="str">
            <v xml:space="preserve">C«ng </v>
          </cell>
          <cell r="H851">
            <v>7.92</v>
          </cell>
          <cell r="I851">
            <v>15344</v>
          </cell>
          <cell r="J851">
            <v>121524.48</v>
          </cell>
          <cell r="L851">
            <v>121524.48</v>
          </cell>
        </row>
        <row r="852">
          <cell r="B852" t="str">
            <v/>
          </cell>
          <cell r="C852" t="str">
            <v/>
          </cell>
          <cell r="F852" t="str">
            <v>c. M¸y thi c«ng</v>
          </cell>
          <cell r="J852">
            <v>103094.74</v>
          </cell>
        </row>
        <row r="853">
          <cell r="B853" t="str">
            <v/>
          </cell>
          <cell r="C853" t="str">
            <v/>
          </cell>
          <cell r="E853" t="str">
            <v>h23</v>
          </cell>
          <cell r="F853" t="str">
            <v>M¸y hµn 23KW</v>
          </cell>
          <cell r="G853" t="str">
            <v>Ca</v>
          </cell>
          <cell r="H853">
            <v>1.2250000000000001</v>
          </cell>
          <cell r="I853">
            <v>77338</v>
          </cell>
          <cell r="J853">
            <v>94739.05</v>
          </cell>
          <cell r="M853">
            <v>94739.05</v>
          </cell>
        </row>
        <row r="854">
          <cell r="B854" t="str">
            <v/>
          </cell>
          <cell r="C854" t="str">
            <v/>
          </cell>
          <cell r="E854" t="str">
            <v>cu</v>
          </cell>
          <cell r="F854" t="str">
            <v>M¸y c¾t uèn cèt thÐp</v>
          </cell>
          <cell r="G854" t="str">
            <v>Ca</v>
          </cell>
          <cell r="H854">
            <v>0.21</v>
          </cell>
          <cell r="I854">
            <v>39789</v>
          </cell>
          <cell r="J854">
            <v>8355.69</v>
          </cell>
          <cell r="M854">
            <v>8355.69</v>
          </cell>
        </row>
        <row r="855">
          <cell r="B855">
            <v>112</v>
          </cell>
          <cell r="C855">
            <v>1242</v>
          </cell>
          <cell r="D855" t="str">
            <v>IB5321</v>
          </cell>
          <cell r="F855" t="str">
            <v>G/c«ng CT dÇm d=8mm</v>
          </cell>
          <cell r="G855" t="str">
            <v>TÊn</v>
          </cell>
          <cell r="I855" t="str">
            <v/>
          </cell>
          <cell r="K855">
            <v>4881241.1885714279</v>
          </cell>
          <cell r="L855">
            <v>121524.48</v>
          </cell>
          <cell r="M855">
            <v>103094.74</v>
          </cell>
        </row>
        <row r="856">
          <cell r="B856" t="str">
            <v/>
          </cell>
          <cell r="C856" t="str">
            <v/>
          </cell>
          <cell r="F856" t="str">
            <v>a. VËt liÖu</v>
          </cell>
          <cell r="J856">
            <v>4881241.1885714279</v>
          </cell>
        </row>
        <row r="857">
          <cell r="B857" t="str">
            <v/>
          </cell>
          <cell r="C857" t="str">
            <v/>
          </cell>
          <cell r="E857" t="str">
            <v>d8</v>
          </cell>
          <cell r="F857" t="str">
            <v>ThÐp trßn d=8mm</v>
          </cell>
          <cell r="G857" t="str">
            <v>kg</v>
          </cell>
          <cell r="H857">
            <v>1005</v>
          </cell>
          <cell r="I857">
            <v>4707.542476190476</v>
          </cell>
          <cell r="J857">
            <v>4731080.1885714279</v>
          </cell>
          <cell r="K857">
            <v>4731080.1885714279</v>
          </cell>
        </row>
        <row r="858">
          <cell r="B858" t="str">
            <v/>
          </cell>
          <cell r="C858" t="str">
            <v/>
          </cell>
          <cell r="E858" t="str">
            <v>d</v>
          </cell>
          <cell r="F858" t="str">
            <v xml:space="preserve">D©y thÐp </v>
          </cell>
          <cell r="G858" t="str">
            <v>kg</v>
          </cell>
          <cell r="H858">
            <v>14.28</v>
          </cell>
          <cell r="I858">
            <v>6600</v>
          </cell>
          <cell r="J858">
            <v>94248</v>
          </cell>
          <cell r="K858">
            <v>94248</v>
          </cell>
        </row>
        <row r="859">
          <cell r="B859" t="str">
            <v/>
          </cell>
          <cell r="C859" t="str">
            <v/>
          </cell>
          <cell r="E859" t="str">
            <v>q</v>
          </cell>
          <cell r="F859" t="str">
            <v>Que hµn</v>
          </cell>
          <cell r="G859" t="str">
            <v>kg</v>
          </cell>
          <cell r="H859">
            <v>5.0830000000000002</v>
          </cell>
          <cell r="I859">
            <v>11000</v>
          </cell>
          <cell r="J859">
            <v>55913</v>
          </cell>
          <cell r="K859">
            <v>55913</v>
          </cell>
        </row>
        <row r="860">
          <cell r="B860" t="str">
            <v/>
          </cell>
          <cell r="C860" t="str">
            <v/>
          </cell>
          <cell r="F860" t="str">
            <v>b. Nh©n c«ng</v>
          </cell>
          <cell r="J860">
            <v>121524.48</v>
          </cell>
        </row>
        <row r="861">
          <cell r="B861" t="str">
            <v/>
          </cell>
          <cell r="C861" t="str">
            <v/>
          </cell>
          <cell r="E861" t="str">
            <v>n4</v>
          </cell>
          <cell r="F861" t="str">
            <v>Nh©n c«ng bËc 4,0/7</v>
          </cell>
          <cell r="G861" t="str">
            <v xml:space="preserve">C«ng </v>
          </cell>
          <cell r="H861">
            <v>7.92</v>
          </cell>
          <cell r="I861">
            <v>15344</v>
          </cell>
          <cell r="J861">
            <v>121524.48</v>
          </cell>
          <cell r="L861">
            <v>121524.48</v>
          </cell>
        </row>
        <row r="862">
          <cell r="B862" t="str">
            <v/>
          </cell>
          <cell r="C862" t="str">
            <v/>
          </cell>
          <cell r="F862" t="str">
            <v>c. M¸y thi c«ng</v>
          </cell>
          <cell r="J862">
            <v>103094.74</v>
          </cell>
        </row>
        <row r="863">
          <cell r="B863" t="str">
            <v/>
          </cell>
          <cell r="C863" t="str">
            <v/>
          </cell>
          <cell r="E863" t="str">
            <v>h23</v>
          </cell>
          <cell r="F863" t="str">
            <v>M¸y hµn 23KW</v>
          </cell>
          <cell r="G863" t="str">
            <v>Ca</v>
          </cell>
          <cell r="H863">
            <v>1.2250000000000001</v>
          </cell>
          <cell r="I863">
            <v>77338</v>
          </cell>
          <cell r="J863">
            <v>94739.05</v>
          </cell>
          <cell r="M863">
            <v>94739.05</v>
          </cell>
        </row>
        <row r="864">
          <cell r="B864" t="str">
            <v/>
          </cell>
          <cell r="C864" t="str">
            <v/>
          </cell>
          <cell r="E864" t="str">
            <v>cu</v>
          </cell>
          <cell r="F864" t="str">
            <v>M¸y c¾t uèn cèt thÐp</v>
          </cell>
          <cell r="G864" t="str">
            <v>Ca</v>
          </cell>
          <cell r="H864">
            <v>0.21</v>
          </cell>
          <cell r="I864">
            <v>39789</v>
          </cell>
          <cell r="J864">
            <v>8355.69</v>
          </cell>
          <cell r="M864">
            <v>8355.69</v>
          </cell>
        </row>
        <row r="865">
          <cell r="B865">
            <v>113</v>
          </cell>
          <cell r="C865">
            <v>1242</v>
          </cell>
          <cell r="D865" t="str">
            <v>IB5321</v>
          </cell>
          <cell r="F865" t="str">
            <v>G/c«ng CT dÇm d=10mm</v>
          </cell>
          <cell r="G865" t="str">
            <v>TÊn</v>
          </cell>
          <cell r="I865" t="str">
            <v/>
          </cell>
          <cell r="K865">
            <v>4594098.3314285716</v>
          </cell>
          <cell r="L865">
            <v>121524.48</v>
          </cell>
          <cell r="M865">
            <v>103094.74</v>
          </cell>
        </row>
        <row r="866">
          <cell r="B866" t="str">
            <v/>
          </cell>
          <cell r="C866" t="str">
            <v/>
          </cell>
          <cell r="F866" t="str">
            <v>a. VËt liÖu</v>
          </cell>
          <cell r="J866">
            <v>4594098.3314285716</v>
          </cell>
        </row>
        <row r="867">
          <cell r="B867" t="str">
            <v/>
          </cell>
          <cell r="C867" t="str">
            <v/>
          </cell>
          <cell r="E867" t="str">
            <v>d10</v>
          </cell>
          <cell r="F867" t="str">
            <v>ThÐp trßn d=10mm</v>
          </cell>
          <cell r="G867" t="str">
            <v>kg</v>
          </cell>
          <cell r="H867">
            <v>1005</v>
          </cell>
          <cell r="I867">
            <v>4421.8281904761907</v>
          </cell>
          <cell r="J867">
            <v>4443937.3314285716</v>
          </cell>
          <cell r="K867">
            <v>4443937.3314285716</v>
          </cell>
        </row>
        <row r="868">
          <cell r="B868" t="str">
            <v/>
          </cell>
          <cell r="C868" t="str">
            <v/>
          </cell>
          <cell r="E868" t="str">
            <v>d</v>
          </cell>
          <cell r="F868" t="str">
            <v xml:space="preserve">D©y thÐp </v>
          </cell>
          <cell r="G868" t="str">
            <v>kg</v>
          </cell>
          <cell r="H868">
            <v>14.28</v>
          </cell>
          <cell r="I868">
            <v>6600</v>
          </cell>
          <cell r="J868">
            <v>94248</v>
          </cell>
          <cell r="K868">
            <v>94248</v>
          </cell>
        </row>
        <row r="869">
          <cell r="B869" t="str">
            <v/>
          </cell>
          <cell r="C869" t="str">
            <v/>
          </cell>
          <cell r="E869" t="str">
            <v>q</v>
          </cell>
          <cell r="F869" t="str">
            <v>Que hµn</v>
          </cell>
          <cell r="G869" t="str">
            <v>kg</v>
          </cell>
          <cell r="H869">
            <v>5.0830000000000002</v>
          </cell>
          <cell r="I869">
            <v>11000</v>
          </cell>
          <cell r="J869">
            <v>55913</v>
          </cell>
          <cell r="K869">
            <v>55913</v>
          </cell>
        </row>
        <row r="870">
          <cell r="B870" t="str">
            <v/>
          </cell>
          <cell r="C870" t="str">
            <v/>
          </cell>
          <cell r="F870" t="str">
            <v>b. Nh©n c«ng</v>
          </cell>
          <cell r="J870">
            <v>121524.48</v>
          </cell>
        </row>
        <row r="871">
          <cell r="B871" t="str">
            <v/>
          </cell>
          <cell r="C871" t="str">
            <v/>
          </cell>
          <cell r="E871" t="str">
            <v>n4</v>
          </cell>
          <cell r="F871" t="str">
            <v>Nh©n c«ng bËc 4,0/7</v>
          </cell>
          <cell r="G871" t="str">
            <v xml:space="preserve">C«ng </v>
          </cell>
          <cell r="H871">
            <v>7.92</v>
          </cell>
          <cell r="I871">
            <v>15344</v>
          </cell>
          <cell r="J871">
            <v>121524.48</v>
          </cell>
          <cell r="L871">
            <v>121524.48</v>
          </cell>
        </row>
        <row r="872">
          <cell r="B872" t="str">
            <v/>
          </cell>
          <cell r="C872" t="str">
            <v/>
          </cell>
          <cell r="F872" t="str">
            <v>c. M¸y thi c«ng</v>
          </cell>
          <cell r="J872">
            <v>103094.74</v>
          </cell>
        </row>
        <row r="873">
          <cell r="B873" t="str">
            <v/>
          </cell>
          <cell r="C873" t="str">
            <v/>
          </cell>
          <cell r="E873" t="str">
            <v>h23</v>
          </cell>
          <cell r="F873" t="str">
            <v>M¸y hµn 23KW</v>
          </cell>
          <cell r="G873" t="str">
            <v>Ca</v>
          </cell>
          <cell r="H873">
            <v>1.2250000000000001</v>
          </cell>
          <cell r="I873">
            <v>77338</v>
          </cell>
          <cell r="J873">
            <v>94739.05</v>
          </cell>
          <cell r="M873">
            <v>94739.05</v>
          </cell>
        </row>
        <row r="874">
          <cell r="B874" t="str">
            <v/>
          </cell>
          <cell r="C874" t="str">
            <v/>
          </cell>
          <cell r="E874" t="str">
            <v>cu</v>
          </cell>
          <cell r="F874" t="str">
            <v>M¸y c¾t uèn cèt thÐp</v>
          </cell>
          <cell r="G874" t="str">
            <v>Ca</v>
          </cell>
          <cell r="H874">
            <v>0.21</v>
          </cell>
          <cell r="I874">
            <v>39789</v>
          </cell>
          <cell r="J874">
            <v>8355.69</v>
          </cell>
          <cell r="M874">
            <v>8355.69</v>
          </cell>
        </row>
        <row r="875">
          <cell r="B875">
            <v>114</v>
          </cell>
          <cell r="C875">
            <v>1242</v>
          </cell>
          <cell r="D875" t="str">
            <v>IB5321</v>
          </cell>
          <cell r="F875" t="str">
            <v>G/c«ng CT dÇm d=12mm</v>
          </cell>
          <cell r="G875" t="str">
            <v>TÊn</v>
          </cell>
          <cell r="I875" t="str">
            <v/>
          </cell>
          <cell r="K875">
            <v>4546241.1885714289</v>
          </cell>
          <cell r="L875">
            <v>121524.48</v>
          </cell>
          <cell r="M875">
            <v>103094.74</v>
          </cell>
        </row>
        <row r="876">
          <cell r="B876" t="str">
            <v/>
          </cell>
          <cell r="C876" t="str">
            <v/>
          </cell>
          <cell r="F876" t="str">
            <v>a. VËt liÖu</v>
          </cell>
          <cell r="J876">
            <v>4546241.1885714289</v>
          </cell>
        </row>
        <row r="877">
          <cell r="B877" t="str">
            <v/>
          </cell>
          <cell r="C877" t="str">
            <v/>
          </cell>
          <cell r="E877" t="str">
            <v>d12</v>
          </cell>
          <cell r="F877" t="str">
            <v>ThÐp trßn d=12mm</v>
          </cell>
          <cell r="G877" t="str">
            <v>kg</v>
          </cell>
          <cell r="H877">
            <v>1005</v>
          </cell>
          <cell r="I877">
            <v>4374.209142857143</v>
          </cell>
          <cell r="J877">
            <v>4396080.1885714289</v>
          </cell>
          <cell r="K877">
            <v>4396080.1885714289</v>
          </cell>
        </row>
        <row r="878">
          <cell r="B878" t="str">
            <v/>
          </cell>
          <cell r="C878" t="str">
            <v/>
          </cell>
          <cell r="E878" t="str">
            <v>d</v>
          </cell>
          <cell r="F878" t="str">
            <v xml:space="preserve">D©y thÐp </v>
          </cell>
          <cell r="G878" t="str">
            <v>kg</v>
          </cell>
          <cell r="H878">
            <v>14.28</v>
          </cell>
          <cell r="I878">
            <v>6600</v>
          </cell>
          <cell r="J878">
            <v>94248</v>
          </cell>
          <cell r="K878">
            <v>94248</v>
          </cell>
        </row>
        <row r="879">
          <cell r="B879" t="str">
            <v/>
          </cell>
          <cell r="C879" t="str">
            <v/>
          </cell>
          <cell r="E879" t="str">
            <v>q</v>
          </cell>
          <cell r="F879" t="str">
            <v>Que hµn</v>
          </cell>
          <cell r="G879" t="str">
            <v>kg</v>
          </cell>
          <cell r="H879">
            <v>5.0830000000000002</v>
          </cell>
          <cell r="I879">
            <v>11000</v>
          </cell>
          <cell r="J879">
            <v>55913</v>
          </cell>
          <cell r="K879">
            <v>55913</v>
          </cell>
        </row>
        <row r="880">
          <cell r="B880" t="str">
            <v/>
          </cell>
          <cell r="C880" t="str">
            <v/>
          </cell>
          <cell r="F880" t="str">
            <v>b. Nh©n c«ng</v>
          </cell>
          <cell r="J880">
            <v>121524.48</v>
          </cell>
        </row>
        <row r="881">
          <cell r="B881" t="str">
            <v/>
          </cell>
          <cell r="C881" t="str">
            <v/>
          </cell>
          <cell r="E881" t="str">
            <v>n4</v>
          </cell>
          <cell r="F881" t="str">
            <v>Nh©n c«ng bËc 4,0/7</v>
          </cell>
          <cell r="G881" t="str">
            <v xml:space="preserve">C«ng </v>
          </cell>
          <cell r="H881">
            <v>7.92</v>
          </cell>
          <cell r="I881">
            <v>15344</v>
          </cell>
          <cell r="J881">
            <v>121524.48</v>
          </cell>
          <cell r="L881">
            <v>121524.48</v>
          </cell>
        </row>
        <row r="882">
          <cell r="B882" t="str">
            <v/>
          </cell>
          <cell r="C882" t="str">
            <v/>
          </cell>
          <cell r="F882" t="str">
            <v>c. M¸y thi c«ng</v>
          </cell>
          <cell r="J882">
            <v>103094.74</v>
          </cell>
        </row>
        <row r="883">
          <cell r="B883" t="str">
            <v/>
          </cell>
          <cell r="C883" t="str">
            <v/>
          </cell>
          <cell r="E883" t="str">
            <v>h23</v>
          </cell>
          <cell r="F883" t="str">
            <v>M¸y hµn 23KW</v>
          </cell>
          <cell r="G883" t="str">
            <v>Ca</v>
          </cell>
          <cell r="H883">
            <v>1.2250000000000001</v>
          </cell>
          <cell r="I883">
            <v>77338</v>
          </cell>
          <cell r="J883">
            <v>94739.05</v>
          </cell>
          <cell r="M883">
            <v>94739.05</v>
          </cell>
        </row>
        <row r="884">
          <cell r="B884" t="str">
            <v/>
          </cell>
          <cell r="C884" t="str">
            <v/>
          </cell>
          <cell r="E884" t="str">
            <v>cu</v>
          </cell>
          <cell r="F884" t="str">
            <v>M¸y c¾t uèn cèt thÐp</v>
          </cell>
          <cell r="G884" t="str">
            <v>Ca</v>
          </cell>
          <cell r="H884">
            <v>0.21</v>
          </cell>
          <cell r="I884">
            <v>39789</v>
          </cell>
          <cell r="J884">
            <v>8355.69</v>
          </cell>
          <cell r="M884">
            <v>8355.69</v>
          </cell>
        </row>
        <row r="885">
          <cell r="B885">
            <v>115</v>
          </cell>
          <cell r="C885">
            <v>1242</v>
          </cell>
          <cell r="D885" t="str">
            <v>IB5321</v>
          </cell>
          <cell r="F885" t="str">
            <v>G/c«ng CT dÇm d=14mm</v>
          </cell>
          <cell r="G885" t="str">
            <v>TÊn</v>
          </cell>
          <cell r="I885" t="str">
            <v/>
          </cell>
          <cell r="K885">
            <v>4546241.1885714289</v>
          </cell>
          <cell r="L885">
            <v>121524.48</v>
          </cell>
          <cell r="M885">
            <v>103094.74</v>
          </cell>
        </row>
        <row r="886">
          <cell r="B886" t="str">
            <v/>
          </cell>
          <cell r="C886" t="str">
            <v/>
          </cell>
          <cell r="F886" t="str">
            <v>a. VËt liÖu</v>
          </cell>
          <cell r="J886">
            <v>4546241.1885714289</v>
          </cell>
        </row>
        <row r="887">
          <cell r="B887" t="str">
            <v/>
          </cell>
          <cell r="C887" t="str">
            <v/>
          </cell>
          <cell r="E887" t="str">
            <v>d14</v>
          </cell>
          <cell r="F887" t="str">
            <v>ThÐp trßn d=14mm</v>
          </cell>
          <cell r="G887" t="str">
            <v>kg</v>
          </cell>
          <cell r="H887">
            <v>1005</v>
          </cell>
          <cell r="I887">
            <v>4374.209142857143</v>
          </cell>
          <cell r="J887">
            <v>4396080.1885714289</v>
          </cell>
          <cell r="K887">
            <v>4396080.1885714289</v>
          </cell>
        </row>
        <row r="888">
          <cell r="B888" t="str">
            <v/>
          </cell>
          <cell r="C888" t="str">
            <v/>
          </cell>
          <cell r="E888" t="str">
            <v>d</v>
          </cell>
          <cell r="F888" t="str">
            <v xml:space="preserve">D©y thÐp </v>
          </cell>
          <cell r="G888" t="str">
            <v>kg</v>
          </cell>
          <cell r="H888">
            <v>14.28</v>
          </cell>
          <cell r="I888">
            <v>6600</v>
          </cell>
          <cell r="J888">
            <v>94248</v>
          </cell>
          <cell r="K888">
            <v>94248</v>
          </cell>
        </row>
        <row r="889">
          <cell r="B889" t="str">
            <v/>
          </cell>
          <cell r="C889" t="str">
            <v/>
          </cell>
          <cell r="E889" t="str">
            <v>q</v>
          </cell>
          <cell r="F889" t="str">
            <v>Que hµn</v>
          </cell>
          <cell r="G889" t="str">
            <v>kg</v>
          </cell>
          <cell r="H889">
            <v>5.0830000000000002</v>
          </cell>
          <cell r="I889">
            <v>11000</v>
          </cell>
          <cell r="J889">
            <v>55913</v>
          </cell>
          <cell r="K889">
            <v>55913</v>
          </cell>
        </row>
        <row r="890">
          <cell r="B890" t="str">
            <v/>
          </cell>
          <cell r="C890" t="str">
            <v/>
          </cell>
          <cell r="F890" t="str">
            <v>b. Nh©n c«ng</v>
          </cell>
          <cell r="J890">
            <v>121524.48</v>
          </cell>
        </row>
        <row r="891">
          <cell r="B891" t="str">
            <v/>
          </cell>
          <cell r="C891" t="str">
            <v/>
          </cell>
          <cell r="E891" t="str">
            <v>n4</v>
          </cell>
          <cell r="F891" t="str">
            <v>Nh©n c«ng bËc 4,0/7</v>
          </cell>
          <cell r="G891" t="str">
            <v xml:space="preserve">C«ng </v>
          </cell>
          <cell r="H891">
            <v>7.92</v>
          </cell>
          <cell r="I891">
            <v>15344</v>
          </cell>
          <cell r="J891">
            <v>121524.48</v>
          </cell>
          <cell r="L891">
            <v>121524.48</v>
          </cell>
        </row>
        <row r="892">
          <cell r="B892" t="str">
            <v/>
          </cell>
          <cell r="C892" t="str">
            <v/>
          </cell>
          <cell r="F892" t="str">
            <v>c. M¸y thi c«ng</v>
          </cell>
          <cell r="J892">
            <v>103094.74</v>
          </cell>
        </row>
        <row r="893">
          <cell r="B893" t="str">
            <v/>
          </cell>
          <cell r="C893" t="str">
            <v/>
          </cell>
          <cell r="E893" t="str">
            <v>h23</v>
          </cell>
          <cell r="F893" t="str">
            <v>M¸y hµn 23KW</v>
          </cell>
          <cell r="G893" t="str">
            <v>Ca</v>
          </cell>
          <cell r="H893">
            <v>1.2250000000000001</v>
          </cell>
          <cell r="I893">
            <v>77338</v>
          </cell>
          <cell r="J893">
            <v>94739.05</v>
          </cell>
          <cell r="M893">
            <v>94739.05</v>
          </cell>
        </row>
        <row r="894">
          <cell r="B894" t="str">
            <v/>
          </cell>
          <cell r="C894" t="str">
            <v/>
          </cell>
          <cell r="E894" t="str">
            <v>cu</v>
          </cell>
          <cell r="F894" t="str">
            <v>M¸y c¾t uèn cèt thÐp</v>
          </cell>
          <cell r="G894" t="str">
            <v>Ca</v>
          </cell>
          <cell r="H894">
            <v>0.21</v>
          </cell>
          <cell r="I894">
            <v>39789</v>
          </cell>
          <cell r="J894">
            <v>8355.69</v>
          </cell>
          <cell r="M894">
            <v>8355.69</v>
          </cell>
        </row>
        <row r="895">
          <cell r="B895">
            <v>116</v>
          </cell>
          <cell r="C895">
            <v>1242</v>
          </cell>
          <cell r="D895" t="str">
            <v>IB5321</v>
          </cell>
          <cell r="F895" t="str">
            <v>G/c«ng CT dÇm d=16mm</v>
          </cell>
          <cell r="G895" t="str">
            <v>TÊn</v>
          </cell>
          <cell r="I895" t="str">
            <v/>
          </cell>
          <cell r="K895">
            <v>4498384.0457142862</v>
          </cell>
          <cell r="L895">
            <v>121524.48</v>
          </cell>
          <cell r="M895">
            <v>103094.74</v>
          </cell>
        </row>
        <row r="896">
          <cell r="B896" t="str">
            <v/>
          </cell>
          <cell r="C896" t="str">
            <v/>
          </cell>
          <cell r="F896" t="str">
            <v>a. VËt liÖu</v>
          </cell>
          <cell r="J896">
            <v>4498384.0457142862</v>
          </cell>
        </row>
        <row r="897">
          <cell r="B897" t="str">
            <v/>
          </cell>
          <cell r="C897" t="str">
            <v/>
          </cell>
          <cell r="E897" t="str">
            <v>d16</v>
          </cell>
          <cell r="F897" t="str">
            <v>ThÐp trßn d=16mm</v>
          </cell>
          <cell r="G897" t="str">
            <v>kg</v>
          </cell>
          <cell r="H897">
            <v>1005</v>
          </cell>
          <cell r="I897">
            <v>4326.5900952380953</v>
          </cell>
          <cell r="J897">
            <v>4348223.0457142862</v>
          </cell>
          <cell r="K897">
            <v>4348223.0457142862</v>
          </cell>
        </row>
        <row r="898">
          <cell r="B898" t="str">
            <v/>
          </cell>
          <cell r="C898" t="str">
            <v/>
          </cell>
          <cell r="E898" t="str">
            <v>d</v>
          </cell>
          <cell r="F898" t="str">
            <v xml:space="preserve">D©y thÐp </v>
          </cell>
          <cell r="G898" t="str">
            <v>kg</v>
          </cell>
          <cell r="H898">
            <v>14.28</v>
          </cell>
          <cell r="I898">
            <v>6600</v>
          </cell>
          <cell r="J898">
            <v>94248</v>
          </cell>
          <cell r="K898">
            <v>94248</v>
          </cell>
        </row>
        <row r="899">
          <cell r="B899" t="str">
            <v/>
          </cell>
          <cell r="C899" t="str">
            <v/>
          </cell>
          <cell r="E899" t="str">
            <v>q</v>
          </cell>
          <cell r="F899" t="str">
            <v>Que hµn</v>
          </cell>
          <cell r="G899" t="str">
            <v>kg</v>
          </cell>
          <cell r="H899">
            <v>5.0830000000000002</v>
          </cell>
          <cell r="I899">
            <v>11000</v>
          </cell>
          <cell r="J899">
            <v>55913</v>
          </cell>
          <cell r="K899">
            <v>55913</v>
          </cell>
        </row>
        <row r="900">
          <cell r="B900" t="str">
            <v/>
          </cell>
          <cell r="C900" t="str">
            <v/>
          </cell>
          <cell r="F900" t="str">
            <v>b. Nh©n c«ng</v>
          </cell>
          <cell r="J900">
            <v>121524.48</v>
          </cell>
        </row>
        <row r="901">
          <cell r="B901" t="str">
            <v/>
          </cell>
          <cell r="C901" t="str">
            <v/>
          </cell>
          <cell r="E901" t="str">
            <v>n4</v>
          </cell>
          <cell r="F901" t="str">
            <v>Nh©n c«ng bËc 4,0/7</v>
          </cell>
          <cell r="G901" t="str">
            <v xml:space="preserve">C«ng </v>
          </cell>
          <cell r="H901">
            <v>7.92</v>
          </cell>
          <cell r="I901">
            <v>15344</v>
          </cell>
          <cell r="J901">
            <v>121524.48</v>
          </cell>
          <cell r="L901">
            <v>121524.48</v>
          </cell>
        </row>
        <row r="902">
          <cell r="B902" t="str">
            <v/>
          </cell>
          <cell r="C902" t="str">
            <v/>
          </cell>
          <cell r="F902" t="str">
            <v>c. M¸y thi c«ng</v>
          </cell>
          <cell r="J902">
            <v>103094.74</v>
          </cell>
        </row>
        <row r="903">
          <cell r="B903" t="str">
            <v/>
          </cell>
          <cell r="C903" t="str">
            <v/>
          </cell>
          <cell r="E903" t="str">
            <v>h23</v>
          </cell>
          <cell r="F903" t="str">
            <v>M¸y hµn 23KW</v>
          </cell>
          <cell r="G903" t="str">
            <v>Ca</v>
          </cell>
          <cell r="H903">
            <v>1.2250000000000001</v>
          </cell>
          <cell r="I903">
            <v>77338</v>
          </cell>
          <cell r="J903">
            <v>94739.05</v>
          </cell>
          <cell r="M903">
            <v>94739.05</v>
          </cell>
        </row>
        <row r="904">
          <cell r="B904" t="str">
            <v/>
          </cell>
          <cell r="C904" t="str">
            <v/>
          </cell>
          <cell r="E904" t="str">
            <v>cu</v>
          </cell>
          <cell r="F904" t="str">
            <v>M¸y c¾t uèn cèt thÐp</v>
          </cell>
          <cell r="G904" t="str">
            <v>Ca</v>
          </cell>
          <cell r="H904">
            <v>0.21</v>
          </cell>
          <cell r="I904">
            <v>39789</v>
          </cell>
          <cell r="J904">
            <v>8355.69</v>
          </cell>
          <cell r="M904">
            <v>8355.69</v>
          </cell>
        </row>
        <row r="905">
          <cell r="B905">
            <v>117</v>
          </cell>
          <cell r="C905">
            <v>1242</v>
          </cell>
          <cell r="D905" t="str">
            <v>IB5322</v>
          </cell>
          <cell r="F905" t="str">
            <v>G/c«ng CT dÇm d=25mm</v>
          </cell>
          <cell r="G905" t="str">
            <v>TÊn</v>
          </cell>
          <cell r="I905" t="str">
            <v/>
          </cell>
          <cell r="K905">
            <v>4583610.8971428573</v>
          </cell>
          <cell r="L905">
            <v>67667.040000000008</v>
          </cell>
          <cell r="M905">
            <v>130239.31600000002</v>
          </cell>
        </row>
        <row r="906">
          <cell r="B906" t="str">
            <v/>
          </cell>
          <cell r="C906" t="str">
            <v/>
          </cell>
          <cell r="F906" t="str">
            <v>a. VËt liÖu</v>
          </cell>
          <cell r="J906">
            <v>4583610.8971428573</v>
          </cell>
        </row>
        <row r="907">
          <cell r="B907" t="str">
            <v/>
          </cell>
          <cell r="C907" t="str">
            <v/>
          </cell>
          <cell r="E907" t="str">
            <v>d25</v>
          </cell>
          <cell r="F907" t="str">
            <v>ThÐp trßn d=25mm</v>
          </cell>
          <cell r="G907" t="str">
            <v>kg</v>
          </cell>
          <cell r="H907">
            <v>1020</v>
          </cell>
          <cell r="I907">
            <v>4326.5900952380953</v>
          </cell>
          <cell r="J907">
            <v>4413121.8971428573</v>
          </cell>
          <cell r="K907">
            <v>4413121.8971428573</v>
          </cell>
        </row>
        <row r="908">
          <cell r="B908" t="str">
            <v/>
          </cell>
          <cell r="C908" t="str">
            <v/>
          </cell>
          <cell r="E908" t="str">
            <v>d</v>
          </cell>
          <cell r="F908" t="str">
            <v xml:space="preserve">D©y thÐp </v>
          </cell>
          <cell r="G908" t="str">
            <v>kg</v>
          </cell>
          <cell r="H908">
            <v>14.28</v>
          </cell>
          <cell r="I908">
            <v>6600</v>
          </cell>
          <cell r="J908">
            <v>94248</v>
          </cell>
          <cell r="K908">
            <v>94248</v>
          </cell>
        </row>
        <row r="909">
          <cell r="B909" t="str">
            <v/>
          </cell>
          <cell r="C909" t="str">
            <v/>
          </cell>
          <cell r="E909" t="str">
            <v>q</v>
          </cell>
          <cell r="F909" t="str">
            <v>Que hµn</v>
          </cell>
          <cell r="G909" t="str">
            <v>kg</v>
          </cell>
          <cell r="H909">
            <v>6.931</v>
          </cell>
          <cell r="I909">
            <v>11000</v>
          </cell>
          <cell r="J909">
            <v>76241</v>
          </cell>
          <cell r="K909">
            <v>76241</v>
          </cell>
        </row>
        <row r="910">
          <cell r="B910" t="str">
            <v/>
          </cell>
          <cell r="C910" t="str">
            <v/>
          </cell>
          <cell r="F910" t="str">
            <v>b. Nh©n c«ng</v>
          </cell>
          <cell r="J910">
            <v>67667.040000000008</v>
          </cell>
        </row>
        <row r="911">
          <cell r="B911" t="str">
            <v/>
          </cell>
          <cell r="C911" t="str">
            <v/>
          </cell>
          <cell r="E911" t="str">
            <v>n4</v>
          </cell>
          <cell r="F911" t="str">
            <v>Nh©n c«ng bËc 4,0/7</v>
          </cell>
          <cell r="G911" t="str">
            <v xml:space="preserve">C«ng </v>
          </cell>
          <cell r="H911">
            <v>4.41</v>
          </cell>
          <cell r="I911">
            <v>15344</v>
          </cell>
          <cell r="J911">
            <v>67667.040000000008</v>
          </cell>
          <cell r="L911">
            <v>67667.040000000008</v>
          </cell>
        </row>
        <row r="912">
          <cell r="B912" t="str">
            <v/>
          </cell>
          <cell r="C912" t="str">
            <v/>
          </cell>
          <cell r="F912" t="str">
            <v>c. M¸y thi c«ng</v>
          </cell>
          <cell r="J912">
            <v>130239.31600000002</v>
          </cell>
        </row>
        <row r="913">
          <cell r="B913" t="str">
            <v/>
          </cell>
          <cell r="C913" t="str">
            <v/>
          </cell>
          <cell r="E913" t="str">
            <v>h23</v>
          </cell>
          <cell r="F913" t="str">
            <v>M¸y hµn 23KW</v>
          </cell>
          <cell r="G913" t="str">
            <v>Ca</v>
          </cell>
          <cell r="H913">
            <v>1.6120000000000001</v>
          </cell>
          <cell r="I913">
            <v>77338</v>
          </cell>
          <cell r="J913">
            <v>124668.85600000001</v>
          </cell>
          <cell r="M913">
            <v>124668.85600000001</v>
          </cell>
        </row>
        <row r="914">
          <cell r="B914" t="str">
            <v/>
          </cell>
          <cell r="C914" t="str">
            <v/>
          </cell>
          <cell r="E914" t="str">
            <v>cu</v>
          </cell>
          <cell r="F914" t="str">
            <v>M¸y c¾t uèn cèt thÐp</v>
          </cell>
          <cell r="G914" t="str">
            <v>Ca</v>
          </cell>
          <cell r="H914">
            <v>0.14000000000000001</v>
          </cell>
          <cell r="I914">
            <v>39789</v>
          </cell>
          <cell r="J914">
            <v>5570.4600000000009</v>
          </cell>
          <cell r="M914">
            <v>5570.4600000000009</v>
          </cell>
        </row>
        <row r="915">
          <cell r="B915">
            <v>118</v>
          </cell>
          <cell r="C915">
            <v>1242</v>
          </cell>
          <cell r="D915" t="str">
            <v>IB5322</v>
          </cell>
          <cell r="F915" t="str">
            <v>G/c«ng CT dÇm d=22mm</v>
          </cell>
          <cell r="G915" t="str">
            <v>TÊn</v>
          </cell>
          <cell r="I915" t="str">
            <v/>
          </cell>
          <cell r="K915">
            <v>4583610.8971428573</v>
          </cell>
          <cell r="L915">
            <v>67667.040000000008</v>
          </cell>
          <cell r="M915">
            <v>130239.31600000002</v>
          </cell>
        </row>
        <row r="916">
          <cell r="B916" t="str">
            <v/>
          </cell>
          <cell r="C916" t="str">
            <v/>
          </cell>
          <cell r="F916" t="str">
            <v>a. VËt liÖu</v>
          </cell>
          <cell r="J916">
            <v>4583610.8971428573</v>
          </cell>
        </row>
        <row r="917">
          <cell r="B917" t="str">
            <v/>
          </cell>
          <cell r="C917" t="str">
            <v/>
          </cell>
          <cell r="E917" t="str">
            <v>d22</v>
          </cell>
          <cell r="F917" t="str">
            <v>ThÐp trßn d=22mm</v>
          </cell>
          <cell r="G917" t="str">
            <v>kg</v>
          </cell>
          <cell r="H917">
            <v>1020</v>
          </cell>
          <cell r="I917">
            <v>4326.5900952380953</v>
          </cell>
          <cell r="J917">
            <v>4413121.8971428573</v>
          </cell>
          <cell r="K917">
            <v>4413121.8971428573</v>
          </cell>
        </row>
        <row r="918">
          <cell r="B918" t="str">
            <v/>
          </cell>
          <cell r="C918" t="str">
            <v/>
          </cell>
          <cell r="E918" t="str">
            <v>d</v>
          </cell>
          <cell r="F918" t="str">
            <v xml:space="preserve">D©y thÐp </v>
          </cell>
          <cell r="G918" t="str">
            <v>kg</v>
          </cell>
          <cell r="H918">
            <v>14.28</v>
          </cell>
          <cell r="I918">
            <v>6600</v>
          </cell>
          <cell r="J918">
            <v>94248</v>
          </cell>
          <cell r="K918">
            <v>94248</v>
          </cell>
        </row>
        <row r="919">
          <cell r="B919" t="str">
            <v/>
          </cell>
          <cell r="C919" t="str">
            <v/>
          </cell>
          <cell r="E919" t="str">
            <v>q</v>
          </cell>
          <cell r="F919" t="str">
            <v>Que hµn</v>
          </cell>
          <cell r="G919" t="str">
            <v>kg</v>
          </cell>
          <cell r="H919">
            <v>6.931</v>
          </cell>
          <cell r="I919">
            <v>11000</v>
          </cell>
          <cell r="J919">
            <v>76241</v>
          </cell>
          <cell r="K919">
            <v>76241</v>
          </cell>
        </row>
        <row r="920">
          <cell r="B920" t="str">
            <v/>
          </cell>
          <cell r="C920" t="str">
            <v/>
          </cell>
          <cell r="F920" t="str">
            <v>b. Nh©n c«ng</v>
          </cell>
          <cell r="J920">
            <v>67667.040000000008</v>
          </cell>
        </row>
        <row r="921">
          <cell r="B921" t="str">
            <v/>
          </cell>
          <cell r="C921" t="str">
            <v/>
          </cell>
          <cell r="E921" t="str">
            <v>n4</v>
          </cell>
          <cell r="F921" t="str">
            <v>Nh©n c«ng bËc 4,0/7</v>
          </cell>
          <cell r="G921" t="str">
            <v xml:space="preserve">C«ng </v>
          </cell>
          <cell r="H921">
            <v>4.41</v>
          </cell>
          <cell r="I921">
            <v>15344</v>
          </cell>
          <cell r="J921">
            <v>67667.040000000008</v>
          </cell>
          <cell r="L921">
            <v>67667.040000000008</v>
          </cell>
        </row>
        <row r="922">
          <cell r="B922" t="str">
            <v/>
          </cell>
          <cell r="C922" t="str">
            <v/>
          </cell>
          <cell r="F922" t="str">
            <v>c. M¸y thi c«ng</v>
          </cell>
          <cell r="J922">
            <v>130239.31600000002</v>
          </cell>
        </row>
        <row r="923">
          <cell r="B923" t="str">
            <v/>
          </cell>
          <cell r="C923" t="str">
            <v/>
          </cell>
          <cell r="E923" t="str">
            <v>h23</v>
          </cell>
          <cell r="F923" t="str">
            <v>M¸y hµn 23KW</v>
          </cell>
          <cell r="G923" t="str">
            <v>Ca</v>
          </cell>
          <cell r="H923">
            <v>1.6120000000000001</v>
          </cell>
          <cell r="I923">
            <v>77338</v>
          </cell>
          <cell r="J923">
            <v>124668.85600000001</v>
          </cell>
          <cell r="M923">
            <v>124668.85600000001</v>
          </cell>
        </row>
        <row r="924">
          <cell r="B924" t="str">
            <v/>
          </cell>
          <cell r="C924" t="str">
            <v/>
          </cell>
          <cell r="E924" t="str">
            <v>cu</v>
          </cell>
          <cell r="F924" t="str">
            <v>M¸y c¾t uèn cèt thÐp</v>
          </cell>
          <cell r="G924" t="str">
            <v>Ca</v>
          </cell>
          <cell r="H924">
            <v>0.14000000000000001</v>
          </cell>
          <cell r="I924">
            <v>39789</v>
          </cell>
          <cell r="J924">
            <v>5570.4600000000009</v>
          </cell>
          <cell r="M924">
            <v>5570.4600000000009</v>
          </cell>
        </row>
        <row r="925">
          <cell r="B925">
            <v>119</v>
          </cell>
          <cell r="C925">
            <v>1242</v>
          </cell>
          <cell r="D925" t="str">
            <v>LA.3130vd</v>
          </cell>
          <cell r="F925" t="str">
            <v>C©u l¾p dÇm cÇu</v>
          </cell>
          <cell r="G925" t="str">
            <v>DÇm</v>
          </cell>
          <cell r="I925" t="str">
            <v/>
          </cell>
          <cell r="K925">
            <v>0</v>
          </cell>
          <cell r="L925">
            <v>15957.76</v>
          </cell>
          <cell r="M925">
            <v>107045.25</v>
          </cell>
        </row>
        <row r="926">
          <cell r="B926" t="str">
            <v/>
          </cell>
          <cell r="C926" t="str">
            <v/>
          </cell>
          <cell r="F926" t="str">
            <v>b. Nh©n c«ng</v>
          </cell>
          <cell r="J926">
            <v>15957.76</v>
          </cell>
        </row>
        <row r="927">
          <cell r="B927" t="str">
            <v/>
          </cell>
          <cell r="C927" t="str">
            <v/>
          </cell>
          <cell r="E927" t="str">
            <v>n4</v>
          </cell>
          <cell r="F927" t="str">
            <v>Nh©n c«ng bËc 4,0/7</v>
          </cell>
          <cell r="G927" t="str">
            <v xml:space="preserve">C«ng </v>
          </cell>
          <cell r="H927">
            <v>1.04</v>
          </cell>
          <cell r="I927">
            <v>15344</v>
          </cell>
          <cell r="J927">
            <v>15957.76</v>
          </cell>
          <cell r="L927">
            <v>15957.76</v>
          </cell>
        </row>
        <row r="928">
          <cell r="B928" t="str">
            <v/>
          </cell>
          <cell r="C928" t="str">
            <v/>
          </cell>
          <cell r="F928" t="str">
            <v>c. M¸y thi c«ng</v>
          </cell>
          <cell r="J928">
            <v>107045.25</v>
          </cell>
        </row>
        <row r="929">
          <cell r="B929" t="str">
            <v/>
          </cell>
          <cell r="C929" t="str">
            <v/>
          </cell>
          <cell r="E929" t="str">
            <v>c16t</v>
          </cell>
          <cell r="F929" t="str">
            <v>CÈu 16T</v>
          </cell>
          <cell r="G929" t="str">
            <v>Ca</v>
          </cell>
          <cell r="H929">
            <v>0.13</v>
          </cell>
          <cell r="I929">
            <v>823425</v>
          </cell>
          <cell r="J929">
            <v>107045.25</v>
          </cell>
          <cell r="M929">
            <v>107045.25</v>
          </cell>
        </row>
        <row r="930">
          <cell r="B930">
            <v>120</v>
          </cell>
          <cell r="C930">
            <v>1479</v>
          </cell>
          <cell r="D930" t="str">
            <v>3169c</v>
          </cell>
          <cell r="F930" t="str">
            <v>KÝch h¹ dÇm ®Æt hoµn chØnh</v>
          </cell>
          <cell r="G930" t="str">
            <v>dÇm</v>
          </cell>
          <cell r="I930" t="str">
            <v/>
          </cell>
          <cell r="K930">
            <v>834288.17529772816</v>
          </cell>
          <cell r="L930">
            <v>210241.02</v>
          </cell>
          <cell r="M930">
            <v>43406.5</v>
          </cell>
        </row>
        <row r="931">
          <cell r="B931" t="str">
            <v/>
          </cell>
          <cell r="F931" t="str">
            <v>A.VËt liÖu</v>
          </cell>
          <cell r="J931">
            <v>834288.17529772816</v>
          </cell>
        </row>
        <row r="932">
          <cell r="B932" t="str">
            <v/>
          </cell>
          <cell r="E932" t="str">
            <v>tv</v>
          </cell>
          <cell r="F932" t="str">
            <v>Tµ vÑt gç (14x22x180)</v>
          </cell>
          <cell r="G932" t="str">
            <v>thanh</v>
          </cell>
          <cell r="H932">
            <v>5.41</v>
          </cell>
          <cell r="I932">
            <v>118167.86974080003</v>
          </cell>
          <cell r="J932">
            <v>639288.17529772816</v>
          </cell>
          <cell r="K932">
            <v>639288.17529772816</v>
          </cell>
        </row>
        <row r="933">
          <cell r="B933" t="str">
            <v/>
          </cell>
          <cell r="E933" t="str">
            <v>dia</v>
          </cell>
          <cell r="F933" t="str">
            <v xml:space="preserve">§inh ®Üa </v>
          </cell>
          <cell r="G933" t="str">
            <v>C¸i</v>
          </cell>
          <cell r="H933">
            <v>78</v>
          </cell>
          <cell r="I933">
            <v>2500</v>
          </cell>
          <cell r="J933">
            <v>195000</v>
          </cell>
          <cell r="K933">
            <v>195000</v>
          </cell>
        </row>
        <row r="934">
          <cell r="B934" t="str">
            <v/>
          </cell>
          <cell r="F934" t="str">
            <v>B.Nh©n c«ng</v>
          </cell>
          <cell r="J934">
            <v>210241.02</v>
          </cell>
        </row>
        <row r="935">
          <cell r="B935" t="str">
            <v/>
          </cell>
          <cell r="E935">
            <v>4.5</v>
          </cell>
          <cell r="F935" t="str">
            <v>Nh©n c«ng bËc 4,5/7</v>
          </cell>
          <cell r="G935" t="str">
            <v xml:space="preserve">C«ng </v>
          </cell>
          <cell r="H935">
            <v>12.43</v>
          </cell>
          <cell r="I935">
            <v>16914</v>
          </cell>
          <cell r="J935">
            <v>210241.02</v>
          </cell>
          <cell r="L935">
            <v>210241.02</v>
          </cell>
        </row>
        <row r="936">
          <cell r="B936" t="str">
            <v/>
          </cell>
          <cell r="F936" t="str">
            <v>C. M¸y</v>
          </cell>
          <cell r="J936">
            <v>43406.5</v>
          </cell>
        </row>
        <row r="937">
          <cell r="B937" t="str">
            <v/>
          </cell>
          <cell r="E937" t="str">
            <v>k250</v>
          </cell>
          <cell r="F937" t="str">
            <v>KÝch 250T</v>
          </cell>
          <cell r="G937" t="str">
            <v>Ca</v>
          </cell>
          <cell r="H937">
            <v>0.5</v>
          </cell>
          <cell r="I937">
            <v>86813</v>
          </cell>
          <cell r="J937">
            <v>43406.5</v>
          </cell>
          <cell r="M937">
            <v>43406.5</v>
          </cell>
        </row>
        <row r="938">
          <cell r="B938">
            <v>121</v>
          </cell>
          <cell r="C938">
            <v>1242</v>
          </cell>
          <cell r="D938" t="str">
            <v>NB.1510vd</v>
          </cell>
          <cell r="F938" t="str">
            <v>Dì bá hÖ dÇm cÇu I550; L=9,1m</v>
          </cell>
          <cell r="G938" t="str">
            <v>DÇm</v>
          </cell>
          <cell r="I938" t="str">
            <v/>
          </cell>
          <cell r="K938">
            <v>0</v>
          </cell>
          <cell r="L938">
            <v>87697.17837971999</v>
          </cell>
          <cell r="M938">
            <v>285873.33192599996</v>
          </cell>
        </row>
        <row r="939">
          <cell r="B939" t="str">
            <v/>
          </cell>
          <cell r="C939" t="str">
            <v/>
          </cell>
          <cell r="F939" t="str">
            <v>b. Nh©n c«ng</v>
          </cell>
          <cell r="J939">
            <v>87697.17837971999</v>
          </cell>
        </row>
        <row r="940">
          <cell r="B940" t="str">
            <v/>
          </cell>
          <cell r="C940" t="str">
            <v/>
          </cell>
          <cell r="E940">
            <v>4.5</v>
          </cell>
          <cell r="F940" t="str">
            <v>Nh©n c«ng bËc 4,5/7</v>
          </cell>
          <cell r="G940" t="str">
            <v xml:space="preserve">C«ng </v>
          </cell>
          <cell r="H940">
            <v>5.184886979999999</v>
          </cell>
          <cell r="I940">
            <v>16914</v>
          </cell>
          <cell r="J940">
            <v>87697.17837971999</v>
          </cell>
          <cell r="L940">
            <v>87697.17837971999</v>
          </cell>
        </row>
        <row r="941">
          <cell r="B941" t="str">
            <v/>
          </cell>
          <cell r="C941" t="str">
            <v/>
          </cell>
          <cell r="F941" t="str">
            <v>c. M¸y thi c«ng</v>
          </cell>
          <cell r="J941">
            <v>285873.33192599996</v>
          </cell>
        </row>
        <row r="942">
          <cell r="B942" t="str">
            <v/>
          </cell>
          <cell r="C942" t="str">
            <v/>
          </cell>
          <cell r="E942" t="str">
            <v>c16t</v>
          </cell>
          <cell r="F942" t="str">
            <v>CÈu 16T</v>
          </cell>
          <cell r="G942" t="str">
            <v>Ca</v>
          </cell>
          <cell r="H942">
            <v>0.34717591999999992</v>
          </cell>
          <cell r="I942">
            <v>823425</v>
          </cell>
          <cell r="J942">
            <v>285873.33192599996</v>
          </cell>
          <cell r="M942">
            <v>285873.33192599996</v>
          </cell>
        </row>
        <row r="943">
          <cell r="B943">
            <v>122</v>
          </cell>
          <cell r="C943">
            <v>1242</v>
          </cell>
          <cell r="D943" t="str">
            <v>HG4150</v>
          </cell>
          <cell r="F943" t="str">
            <v>Bª t«ng gê lan can M250 ®¸ 1x2</v>
          </cell>
          <cell r="G943" t="str">
            <v>m3</v>
          </cell>
          <cell r="I943" t="str">
            <v/>
          </cell>
          <cell r="K943">
            <v>510960.50586765987</v>
          </cell>
          <cell r="L943">
            <v>39691.08</v>
          </cell>
          <cell r="M943">
            <v>9145.84</v>
          </cell>
        </row>
        <row r="944">
          <cell r="B944" t="str">
            <v/>
          </cell>
          <cell r="C944" t="str">
            <v/>
          </cell>
          <cell r="F944" t="str">
            <v>a. VËt liÖu</v>
          </cell>
          <cell r="J944">
            <v>510960.50586765987</v>
          </cell>
        </row>
        <row r="945">
          <cell r="B945" t="str">
            <v/>
          </cell>
          <cell r="C945" t="str">
            <v>m3</v>
          </cell>
          <cell r="E945" t="str">
            <v>vu</v>
          </cell>
          <cell r="F945" t="str">
            <v>V÷a BT M250 ®¸ 1x2 ®é sôt 2-4</v>
          </cell>
          <cell r="G945" t="str">
            <v>m3</v>
          </cell>
          <cell r="H945">
            <v>1.0149999999999999</v>
          </cell>
          <cell r="I945">
            <v>500904.84118095232</v>
          </cell>
          <cell r="J945">
            <v>508418.41379866656</v>
          </cell>
          <cell r="K945">
            <v>508418.41379866656</v>
          </cell>
        </row>
        <row r="946">
          <cell r="B946" t="str">
            <v/>
          </cell>
          <cell r="C946" t="str">
            <v/>
          </cell>
          <cell r="E946" t="str">
            <v>#</v>
          </cell>
          <cell r="F946" t="str">
            <v>VËt liÖu kh¸c</v>
          </cell>
          <cell r="G946" t="str">
            <v>%</v>
          </cell>
          <cell r="H946">
            <v>0.5</v>
          </cell>
          <cell r="I946">
            <v>508418.41379866656</v>
          </cell>
          <cell r="J946">
            <v>2542.0920689933328</v>
          </cell>
          <cell r="K946">
            <v>2542.0920689933328</v>
          </cell>
        </row>
        <row r="947">
          <cell r="B947" t="str">
            <v/>
          </cell>
          <cell r="C947" t="str">
            <v/>
          </cell>
          <cell r="F947" t="str">
            <v>b. Nh©n c«ng</v>
          </cell>
          <cell r="J947">
            <v>39691.08</v>
          </cell>
        </row>
        <row r="948">
          <cell r="B948" t="str">
            <v/>
          </cell>
          <cell r="C948" t="str">
            <v/>
          </cell>
          <cell r="E948">
            <v>3</v>
          </cell>
          <cell r="F948" t="str">
            <v>Nh©n c«ng bËc 3,0/7</v>
          </cell>
          <cell r="G948" t="str">
            <v xml:space="preserve">C«ng </v>
          </cell>
          <cell r="H948">
            <v>2.86</v>
          </cell>
          <cell r="I948">
            <v>13878</v>
          </cell>
          <cell r="J948">
            <v>39691.08</v>
          </cell>
          <cell r="L948">
            <v>39691.08</v>
          </cell>
        </row>
        <row r="949">
          <cell r="B949" t="str">
            <v/>
          </cell>
          <cell r="C949" t="str">
            <v/>
          </cell>
          <cell r="F949" t="str">
            <v>c. M¸y thi c«ng</v>
          </cell>
          <cell r="J949">
            <v>9145.84</v>
          </cell>
        </row>
        <row r="950">
          <cell r="B950" t="str">
            <v/>
          </cell>
          <cell r="C950" t="str">
            <v/>
          </cell>
          <cell r="E950" t="str">
            <v>250l</v>
          </cell>
          <cell r="F950" t="str">
            <v>M¸y trén 250l</v>
          </cell>
          <cell r="G950" t="str">
            <v>Ca</v>
          </cell>
          <cell r="H950">
            <v>9.5000000000000001E-2</v>
          </cell>
          <cell r="I950">
            <v>96272</v>
          </cell>
          <cell r="J950">
            <v>9145.84</v>
          </cell>
          <cell r="M950">
            <v>9145.84</v>
          </cell>
        </row>
        <row r="951">
          <cell r="B951">
            <v>123</v>
          </cell>
          <cell r="C951">
            <v>1242</v>
          </cell>
          <cell r="D951" t="str">
            <v>KP2310</v>
          </cell>
          <cell r="F951" t="str">
            <v>V¸n khu«n ®æ BT gê lan can</v>
          </cell>
          <cell r="G951" t="str">
            <v>100m2</v>
          </cell>
          <cell r="I951" t="str">
            <v/>
          </cell>
          <cell r="K951">
            <v>158849.83282777143</v>
          </cell>
          <cell r="L951">
            <v>355554.36</v>
          </cell>
          <cell r="M951">
            <v>0</v>
          </cell>
        </row>
        <row r="952">
          <cell r="B952" t="str">
            <v/>
          </cell>
          <cell r="C952" t="str">
            <v/>
          </cell>
          <cell r="F952" t="str">
            <v>a. VËt liÖu</v>
          </cell>
          <cell r="J952">
            <v>158849.83282777143</v>
          </cell>
        </row>
        <row r="953">
          <cell r="B953" t="str">
            <v/>
          </cell>
          <cell r="C953" t="str">
            <v/>
          </cell>
          <cell r="E953" t="str">
            <v>g</v>
          </cell>
          <cell r="F953" t="str">
            <v>Gç v¸n</v>
          </cell>
          <cell r="G953" t="str">
            <v>m3</v>
          </cell>
          <cell r="H953">
            <v>0.123</v>
          </cell>
          <cell r="I953">
            <v>1269569.6114285714</v>
          </cell>
          <cell r="J953">
            <v>156157.06220571429</v>
          </cell>
          <cell r="K953">
            <v>156157.06220571429</v>
          </cell>
        </row>
        <row r="954">
          <cell r="B954" t="str">
            <v/>
          </cell>
          <cell r="C954" t="str">
            <v/>
          </cell>
          <cell r="E954" t="str">
            <v>di</v>
          </cell>
          <cell r="F954" t="str">
            <v>§inh</v>
          </cell>
          <cell r="G954" t="str">
            <v>kg</v>
          </cell>
          <cell r="H954">
            <v>0.16</v>
          </cell>
          <cell r="I954">
            <v>7000</v>
          </cell>
          <cell r="J954">
            <v>1120</v>
          </cell>
          <cell r="K954">
            <v>1120</v>
          </cell>
        </row>
        <row r="955">
          <cell r="B955" t="str">
            <v/>
          </cell>
          <cell r="C955" t="str">
            <v/>
          </cell>
          <cell r="E955" t="str">
            <v>#</v>
          </cell>
          <cell r="F955" t="str">
            <v>VËt liÖu kh¸c</v>
          </cell>
          <cell r="G955" t="str">
            <v>%</v>
          </cell>
          <cell r="H955">
            <v>1</v>
          </cell>
          <cell r="I955">
            <v>157277.06220571429</v>
          </cell>
          <cell r="J955">
            <v>1572.7706220571429</v>
          </cell>
          <cell r="K955">
            <v>1572.7706220571429</v>
          </cell>
        </row>
        <row r="956">
          <cell r="B956" t="str">
            <v/>
          </cell>
          <cell r="C956" t="str">
            <v/>
          </cell>
          <cell r="F956" t="str">
            <v>b. Nh©n c«ng</v>
          </cell>
          <cell r="J956">
            <v>355554.36</v>
          </cell>
        </row>
        <row r="957">
          <cell r="B957" t="str">
            <v/>
          </cell>
          <cell r="C957" t="str">
            <v/>
          </cell>
          <cell r="E957">
            <v>3</v>
          </cell>
          <cell r="F957" t="str">
            <v>Nh©n c«ng bËc 3,0/7</v>
          </cell>
          <cell r="G957" t="str">
            <v xml:space="preserve">C«ng </v>
          </cell>
          <cell r="H957">
            <v>25.619999999999997</v>
          </cell>
          <cell r="I957">
            <v>13878</v>
          </cell>
          <cell r="J957">
            <v>355554.36</v>
          </cell>
          <cell r="L957">
            <v>355554.36</v>
          </cell>
        </row>
        <row r="958">
          <cell r="B958">
            <v>124</v>
          </cell>
          <cell r="C958">
            <v>1242</v>
          </cell>
          <cell r="D958" t="str">
            <v>HA3110</v>
          </cell>
          <cell r="F958" t="str">
            <v>Mèi nèi dÇm bª t«ng M300</v>
          </cell>
          <cell r="G958" t="str">
            <v>m3</v>
          </cell>
          <cell r="I958" t="str">
            <v/>
          </cell>
          <cell r="K958">
            <v>553828.44904098089</v>
          </cell>
          <cell r="L958">
            <v>52015.16</v>
          </cell>
          <cell r="M958">
            <v>13266</v>
          </cell>
        </row>
        <row r="959">
          <cell r="B959" t="str">
            <v/>
          </cell>
          <cell r="C959" t="str">
            <v/>
          </cell>
          <cell r="F959" t="str">
            <v>a. VËt liÖu</v>
          </cell>
          <cell r="J959">
            <v>553828.44904098089</v>
          </cell>
        </row>
        <row r="960">
          <cell r="B960" t="str">
            <v/>
          </cell>
          <cell r="C960" t="str">
            <v>m3</v>
          </cell>
          <cell r="E960" t="str">
            <v>vu</v>
          </cell>
          <cell r="F960" t="str">
            <v>Bª t«ng në M300</v>
          </cell>
          <cell r="G960" t="str">
            <v>m3</v>
          </cell>
          <cell r="H960">
            <v>1.0249999999999999</v>
          </cell>
          <cell r="I960">
            <v>534970.73078095238</v>
          </cell>
          <cell r="J960">
            <v>548344.99905047612</v>
          </cell>
          <cell r="K960">
            <v>548344.99905047612</v>
          </cell>
        </row>
        <row r="961">
          <cell r="B961" t="str">
            <v/>
          </cell>
          <cell r="C961" t="str">
            <v/>
          </cell>
          <cell r="E961" t="str">
            <v>#</v>
          </cell>
          <cell r="F961" t="str">
            <v>VËt liÖu kh¸c</v>
          </cell>
          <cell r="G961" t="str">
            <v>%</v>
          </cell>
          <cell r="H961">
            <v>1</v>
          </cell>
          <cell r="I961">
            <v>548344.99905047612</v>
          </cell>
          <cell r="J961">
            <v>5483.4499905047614</v>
          </cell>
          <cell r="K961">
            <v>5483.4499905047614</v>
          </cell>
        </row>
        <row r="962">
          <cell r="B962" t="str">
            <v/>
          </cell>
          <cell r="C962" t="str">
            <v/>
          </cell>
          <cell r="F962" t="str">
            <v>b. Nh©n c«ng</v>
          </cell>
          <cell r="J962">
            <v>52015.16</v>
          </cell>
        </row>
        <row r="963">
          <cell r="B963" t="str">
            <v/>
          </cell>
          <cell r="C963" t="str">
            <v/>
          </cell>
          <cell r="E963">
            <v>3.5</v>
          </cell>
          <cell r="F963" t="str">
            <v>Nh©n c«ng bËc 3,5/7</v>
          </cell>
          <cell r="G963" t="str">
            <v xml:space="preserve">C«ng </v>
          </cell>
          <cell r="H963">
            <v>3.56</v>
          </cell>
          <cell r="I963">
            <v>14611</v>
          </cell>
          <cell r="J963">
            <v>52015.16</v>
          </cell>
          <cell r="L963">
            <v>52015.16</v>
          </cell>
        </row>
        <row r="964">
          <cell r="B964" t="str">
            <v/>
          </cell>
          <cell r="C964" t="str">
            <v/>
          </cell>
          <cell r="F964" t="str">
            <v>c. M¸y thi c«ng</v>
          </cell>
          <cell r="J964">
            <v>13266</v>
          </cell>
        </row>
        <row r="965">
          <cell r="B965" t="str">
            <v/>
          </cell>
          <cell r="C965" t="str">
            <v/>
          </cell>
          <cell r="E965" t="str">
            <v>250l</v>
          </cell>
          <cell r="F965" t="str">
            <v>M¸y trén 250l</v>
          </cell>
          <cell r="G965" t="str">
            <v>Ca</v>
          </cell>
          <cell r="H965">
            <v>9.5000000000000001E-2</v>
          </cell>
          <cell r="I965">
            <v>96272</v>
          </cell>
          <cell r="J965">
            <v>9145.84</v>
          </cell>
          <cell r="M965">
            <v>9145.84</v>
          </cell>
        </row>
        <row r="966">
          <cell r="B966" t="str">
            <v/>
          </cell>
          <cell r="C966" t="str">
            <v/>
          </cell>
          <cell r="E966" t="str">
            <v>dd</v>
          </cell>
          <cell r="F966" t="str">
            <v>M¸y ®Çm dïi 1,5KW</v>
          </cell>
          <cell r="G966" t="str">
            <v>Ca</v>
          </cell>
          <cell r="H966">
            <v>0.11</v>
          </cell>
          <cell r="I966">
            <v>37456</v>
          </cell>
          <cell r="J966">
            <v>4120.16</v>
          </cell>
          <cell r="M966">
            <v>4120.16</v>
          </cell>
        </row>
        <row r="967">
          <cell r="B967">
            <v>125</v>
          </cell>
          <cell r="C967">
            <v>1242</v>
          </cell>
          <cell r="D967" t="str">
            <v>KA2210</v>
          </cell>
          <cell r="F967" t="str">
            <v>VK ®æ BT mèi nèi dÇm</v>
          </cell>
          <cell r="G967" t="str">
            <v>100m2</v>
          </cell>
          <cell r="I967" t="str">
            <v/>
          </cell>
          <cell r="K967">
            <v>2586060.466018057</v>
          </cell>
          <cell r="L967">
            <v>527526.72000000009</v>
          </cell>
          <cell r="M967">
            <v>0</v>
          </cell>
        </row>
        <row r="968">
          <cell r="B968" t="str">
            <v/>
          </cell>
          <cell r="C968" t="str">
            <v/>
          </cell>
          <cell r="F968" t="str">
            <v>a. VËt liÖu</v>
          </cell>
          <cell r="J968">
            <v>2586060.466018057</v>
          </cell>
        </row>
        <row r="969">
          <cell r="B969" t="str">
            <v/>
          </cell>
          <cell r="C969" t="str">
            <v/>
          </cell>
          <cell r="E969" t="str">
            <v>g</v>
          </cell>
          <cell r="F969" t="str">
            <v>Gç v¸n</v>
          </cell>
          <cell r="G969" t="str">
            <v>m3</v>
          </cell>
          <cell r="H969">
            <v>0.79200000000000004</v>
          </cell>
          <cell r="I969">
            <v>1269569.6114285714</v>
          </cell>
          <cell r="J969">
            <v>1005499.1322514286</v>
          </cell>
          <cell r="K969">
            <v>1005499.1322514286</v>
          </cell>
        </row>
        <row r="970">
          <cell r="B970" t="str">
            <v/>
          </cell>
          <cell r="C970" t="str">
            <v/>
          </cell>
          <cell r="E970" t="str">
            <v>dn</v>
          </cell>
          <cell r="F970" t="str">
            <v xml:space="preserve">Gç ®µ nÑp </v>
          </cell>
          <cell r="G970" t="str">
            <v>m3</v>
          </cell>
          <cell r="H970">
            <v>0.189</v>
          </cell>
          <cell r="I970">
            <v>1269569.6114285714</v>
          </cell>
          <cell r="J970">
            <v>239948.65656</v>
          </cell>
          <cell r="K970">
            <v>239948.65656</v>
          </cell>
        </row>
        <row r="971">
          <cell r="B971" t="str">
            <v/>
          </cell>
          <cell r="C971" t="str">
            <v/>
          </cell>
          <cell r="E971" t="str">
            <v>gg</v>
          </cell>
          <cell r="F971" t="str">
            <v>Gç chèng</v>
          </cell>
          <cell r="G971" t="str">
            <v>m3</v>
          </cell>
          <cell r="H971">
            <v>0.95700000000000007</v>
          </cell>
          <cell r="I971">
            <v>1269569.6114285714</v>
          </cell>
          <cell r="J971">
            <v>1214978.1181371429</v>
          </cell>
          <cell r="K971">
            <v>1214978.1181371429</v>
          </cell>
        </row>
        <row r="972">
          <cell r="B972" t="str">
            <v/>
          </cell>
          <cell r="C972" t="str">
            <v/>
          </cell>
          <cell r="E972" t="str">
            <v>di</v>
          </cell>
          <cell r="F972" t="str">
            <v>§inh</v>
          </cell>
          <cell r="G972" t="str">
            <v>kg</v>
          </cell>
          <cell r="H972">
            <v>14.29</v>
          </cell>
          <cell r="I972">
            <v>7000</v>
          </cell>
          <cell r="J972">
            <v>100030</v>
          </cell>
          <cell r="K972">
            <v>100030</v>
          </cell>
        </row>
        <row r="973">
          <cell r="B973" t="str">
            <v/>
          </cell>
          <cell r="C973" t="str">
            <v/>
          </cell>
          <cell r="E973" t="str">
            <v>#</v>
          </cell>
          <cell r="F973" t="str">
            <v>VËt liÖu kh¸c</v>
          </cell>
          <cell r="G973" t="str">
            <v>%</v>
          </cell>
          <cell r="H973">
            <v>1</v>
          </cell>
          <cell r="I973">
            <v>2560455.9069485711</v>
          </cell>
          <cell r="J973">
            <v>25604.559069485709</v>
          </cell>
          <cell r="K973">
            <v>25604.559069485709</v>
          </cell>
        </row>
        <row r="974">
          <cell r="B974" t="str">
            <v/>
          </cell>
          <cell r="C974" t="str">
            <v/>
          </cell>
          <cell r="F974" t="str">
            <v>b. Nh©n c«ng</v>
          </cell>
          <cell r="J974">
            <v>527526.72000000009</v>
          </cell>
        </row>
        <row r="975">
          <cell r="B975" t="str">
            <v/>
          </cell>
          <cell r="C975" t="str">
            <v/>
          </cell>
          <cell r="E975" t="str">
            <v>n4</v>
          </cell>
          <cell r="F975" t="str">
            <v>Nh©n c«ng bËc 4,0/7</v>
          </cell>
          <cell r="G975" t="str">
            <v xml:space="preserve">C«ng </v>
          </cell>
          <cell r="H975">
            <v>34.380000000000003</v>
          </cell>
          <cell r="I975">
            <v>15344</v>
          </cell>
          <cell r="J975">
            <v>527526.72000000009</v>
          </cell>
          <cell r="L975">
            <v>527526.72000000009</v>
          </cell>
        </row>
        <row r="976">
          <cell r="B976">
            <v>126</v>
          </cell>
          <cell r="C976">
            <v>1242</v>
          </cell>
          <cell r="D976" t="str">
            <v>IA.2311</v>
          </cell>
          <cell r="F976" t="str">
            <v>Cèt thÐp mèi nèi dÇm d=8mm</v>
          </cell>
          <cell r="G976" t="str">
            <v>tÊn</v>
          </cell>
          <cell r="I976" t="str">
            <v/>
          </cell>
          <cell r="K976">
            <v>4872452.1885714279</v>
          </cell>
          <cell r="L976">
            <v>241444.8</v>
          </cell>
          <cell r="M976">
            <v>15915.6</v>
          </cell>
        </row>
        <row r="977">
          <cell r="B977" t="str">
            <v/>
          </cell>
          <cell r="C977" t="str">
            <v/>
          </cell>
          <cell r="F977" t="str">
            <v>a. VËt liÖu</v>
          </cell>
          <cell r="J977">
            <v>4872452.1885714279</v>
          </cell>
        </row>
        <row r="978">
          <cell r="B978" t="str">
            <v/>
          </cell>
          <cell r="C978" t="str">
            <v/>
          </cell>
          <cell r="E978" t="str">
            <v>d8</v>
          </cell>
          <cell r="F978" t="str">
            <v>ThÐp trßn d=8mm</v>
          </cell>
          <cell r="G978" t="str">
            <v>kg</v>
          </cell>
          <cell r="H978">
            <v>1005</v>
          </cell>
          <cell r="I978">
            <v>4707.542476190476</v>
          </cell>
          <cell r="J978">
            <v>4731080.1885714279</v>
          </cell>
          <cell r="K978">
            <v>4731080.1885714279</v>
          </cell>
        </row>
        <row r="979">
          <cell r="B979" t="str">
            <v/>
          </cell>
          <cell r="C979" t="str">
            <v/>
          </cell>
          <cell r="E979" t="str">
            <v>d</v>
          </cell>
          <cell r="F979" t="str">
            <v xml:space="preserve">D©y thÐp </v>
          </cell>
          <cell r="G979" t="str">
            <v>kg</v>
          </cell>
          <cell r="H979">
            <v>21.42</v>
          </cell>
          <cell r="I979">
            <v>6600</v>
          </cell>
          <cell r="J979">
            <v>141372</v>
          </cell>
          <cell r="K979">
            <v>141372</v>
          </cell>
        </row>
        <row r="980">
          <cell r="B980" t="str">
            <v/>
          </cell>
          <cell r="C980" t="str">
            <v/>
          </cell>
          <cell r="F980" t="str">
            <v>b. Nh©n c«ng</v>
          </cell>
          <cell r="J980">
            <v>241444.8</v>
          </cell>
        </row>
        <row r="981">
          <cell r="B981" t="str">
            <v/>
          </cell>
          <cell r="C981" t="str">
            <v/>
          </cell>
          <cell r="E981">
            <v>3.7</v>
          </cell>
          <cell r="F981" t="str">
            <v>Nh©n c«ng bËc 3,7/7</v>
          </cell>
          <cell r="G981" t="str">
            <v xml:space="preserve">C«ng </v>
          </cell>
          <cell r="H981">
            <v>16.2</v>
          </cell>
          <cell r="I981">
            <v>14904</v>
          </cell>
          <cell r="J981">
            <v>241444.8</v>
          </cell>
          <cell r="L981">
            <v>241444.8</v>
          </cell>
        </row>
        <row r="982">
          <cell r="B982" t="str">
            <v/>
          </cell>
          <cell r="C982" t="str">
            <v/>
          </cell>
          <cell r="F982" t="str">
            <v>c. M¸y thi c«ng</v>
          </cell>
          <cell r="J982">
            <v>15915.6</v>
          </cell>
        </row>
        <row r="983">
          <cell r="B983" t="str">
            <v/>
          </cell>
          <cell r="C983" t="str">
            <v/>
          </cell>
          <cell r="E983" t="str">
            <v>cu</v>
          </cell>
          <cell r="F983" t="str">
            <v>M¸y c¾t uèn cèt thÐp</v>
          </cell>
          <cell r="G983" t="str">
            <v>Ca</v>
          </cell>
          <cell r="H983">
            <v>0.4</v>
          </cell>
          <cell r="I983">
            <v>39789</v>
          </cell>
          <cell r="J983">
            <v>15915.6</v>
          </cell>
          <cell r="M983">
            <v>15915.6</v>
          </cell>
        </row>
        <row r="984">
          <cell r="B984">
            <v>127</v>
          </cell>
          <cell r="D984" t="str">
            <v>.</v>
          </cell>
          <cell r="F984" t="str">
            <v>Khe co d·n cao su</v>
          </cell>
          <cell r="G984" t="str">
            <v>m</v>
          </cell>
          <cell r="I984" t="str">
            <v/>
          </cell>
          <cell r="K984">
            <v>1750320.0000000002</v>
          </cell>
          <cell r="L984">
            <v>0</v>
          </cell>
          <cell r="M984">
            <v>0</v>
          </cell>
        </row>
        <row r="985">
          <cell r="B985" t="str">
            <v/>
          </cell>
          <cell r="C985" t="str">
            <v/>
          </cell>
          <cell r="F985" t="str">
            <v>a - VËt liÖu :</v>
          </cell>
          <cell r="J985">
            <v>1750320.0000000002</v>
          </cell>
        </row>
        <row r="986">
          <cell r="B986" t="str">
            <v/>
          </cell>
          <cell r="C986" t="str">
            <v/>
          </cell>
          <cell r="E986" t="str">
            <v>d10</v>
          </cell>
          <cell r="F986" t="str">
            <v>Khe co d·n cao su.</v>
          </cell>
          <cell r="G986" t="str">
            <v>m</v>
          </cell>
          <cell r="H986">
            <v>1.02</v>
          </cell>
          <cell r="I986">
            <v>1716000.0000000002</v>
          </cell>
          <cell r="J986">
            <v>1750320.0000000002</v>
          </cell>
          <cell r="K986">
            <v>1750320.0000000002</v>
          </cell>
        </row>
        <row r="987">
          <cell r="B987">
            <v>128</v>
          </cell>
          <cell r="C987">
            <v>1242</v>
          </cell>
          <cell r="D987" t="str">
            <v>NB.3110</v>
          </cell>
          <cell r="F987" t="str">
            <v>ThÐp chê d=10mm</v>
          </cell>
          <cell r="G987" t="str">
            <v>TÊn</v>
          </cell>
          <cell r="I987" t="str">
            <v/>
          </cell>
          <cell r="K987">
            <v>4642919.6000000006</v>
          </cell>
          <cell r="L987">
            <v>170364.26</v>
          </cell>
          <cell r="M987">
            <v>0</v>
          </cell>
        </row>
        <row r="988">
          <cell r="B988" t="str">
            <v/>
          </cell>
          <cell r="C988" t="str">
            <v/>
          </cell>
          <cell r="F988" t="str">
            <v>a - VËt liÖu :</v>
          </cell>
          <cell r="J988">
            <v>4642919.6000000006</v>
          </cell>
        </row>
        <row r="989">
          <cell r="B989" t="str">
            <v/>
          </cell>
          <cell r="C989" t="str">
            <v/>
          </cell>
          <cell r="E989" t="str">
            <v>d10</v>
          </cell>
          <cell r="F989" t="str">
            <v>ThÐp trßn d=10mm</v>
          </cell>
          <cell r="G989" t="str">
            <v>kg</v>
          </cell>
          <cell r="H989">
            <v>1050</v>
          </cell>
          <cell r="I989">
            <v>4421.8281904761907</v>
          </cell>
          <cell r="J989">
            <v>4642919.6000000006</v>
          </cell>
          <cell r="K989">
            <v>4642919.6000000006</v>
          </cell>
        </row>
        <row r="990">
          <cell r="B990" t="str">
            <v/>
          </cell>
          <cell r="C990" t="str">
            <v/>
          </cell>
          <cell r="F990" t="str">
            <v>b. Nh©n c«ng</v>
          </cell>
          <cell r="J990">
            <v>170364.26</v>
          </cell>
        </row>
        <row r="991">
          <cell r="B991" t="str">
            <v/>
          </cell>
          <cell r="C991" t="str">
            <v/>
          </cell>
          <cell r="E991">
            <v>3.5</v>
          </cell>
          <cell r="F991" t="str">
            <v>Nh©n c«ng bËc 3,5/7</v>
          </cell>
          <cell r="G991" t="str">
            <v xml:space="preserve">C«ng </v>
          </cell>
          <cell r="H991">
            <v>11.66</v>
          </cell>
          <cell r="I991">
            <v>14611</v>
          </cell>
          <cell r="J991">
            <v>170364.26</v>
          </cell>
          <cell r="L991">
            <v>170364.26</v>
          </cell>
        </row>
        <row r="992">
          <cell r="B992">
            <v>129</v>
          </cell>
          <cell r="C992">
            <v>1242</v>
          </cell>
          <cell r="D992" t="str">
            <v>HA3110</v>
          </cell>
          <cell r="F992" t="str">
            <v>Bª t«ng M300</v>
          </cell>
          <cell r="G992" t="str">
            <v>m3</v>
          </cell>
          <cell r="I992" t="str">
            <v/>
          </cell>
          <cell r="K992">
            <v>535413.10259240947</v>
          </cell>
          <cell r="L992">
            <v>52015.16</v>
          </cell>
          <cell r="M992">
            <v>13266</v>
          </cell>
        </row>
        <row r="993">
          <cell r="B993" t="str">
            <v/>
          </cell>
          <cell r="C993" t="str">
            <v/>
          </cell>
          <cell r="F993" t="str">
            <v>a. VËt liÖu</v>
          </cell>
          <cell r="J993">
            <v>535413.10259240947</v>
          </cell>
        </row>
        <row r="994">
          <cell r="B994" t="str">
            <v/>
          </cell>
          <cell r="C994" t="str">
            <v>m3</v>
          </cell>
          <cell r="E994" t="str">
            <v>vu</v>
          </cell>
          <cell r="F994" t="str">
            <v>V÷a BT M300 ®¸ 1x2 ®é sôt 2-4</v>
          </cell>
          <cell r="G994" t="str">
            <v>m3</v>
          </cell>
          <cell r="H994">
            <v>1.0249999999999999</v>
          </cell>
          <cell r="I994">
            <v>517182.42220952385</v>
          </cell>
          <cell r="J994">
            <v>530111.98276476189</v>
          </cell>
          <cell r="K994">
            <v>530111.98276476189</v>
          </cell>
        </row>
        <row r="995">
          <cell r="B995" t="str">
            <v/>
          </cell>
          <cell r="C995" t="str">
            <v/>
          </cell>
          <cell r="E995" t="str">
            <v>#</v>
          </cell>
          <cell r="F995" t="str">
            <v>VËt liÖu kh¸c</v>
          </cell>
          <cell r="G995" t="str">
            <v>%</v>
          </cell>
          <cell r="H995">
            <v>1</v>
          </cell>
          <cell r="I995">
            <v>530111.98276476189</v>
          </cell>
          <cell r="J995">
            <v>5301.1198276476189</v>
          </cell>
          <cell r="K995">
            <v>5301.1198276476189</v>
          </cell>
        </row>
        <row r="996">
          <cell r="B996" t="str">
            <v/>
          </cell>
          <cell r="C996" t="str">
            <v/>
          </cell>
          <cell r="F996" t="str">
            <v>b. Nh©n c«ng</v>
          </cell>
          <cell r="J996">
            <v>52015.16</v>
          </cell>
        </row>
        <row r="997">
          <cell r="B997" t="str">
            <v/>
          </cell>
          <cell r="C997" t="str">
            <v/>
          </cell>
          <cell r="E997">
            <v>3.5</v>
          </cell>
          <cell r="F997" t="str">
            <v>Nh©n c«ng bËc 3,5/7</v>
          </cell>
          <cell r="G997" t="str">
            <v xml:space="preserve">C«ng </v>
          </cell>
          <cell r="H997">
            <v>3.56</v>
          </cell>
          <cell r="I997">
            <v>14611</v>
          </cell>
          <cell r="J997">
            <v>52015.16</v>
          </cell>
          <cell r="L997">
            <v>52015.16</v>
          </cell>
        </row>
        <row r="998">
          <cell r="B998" t="str">
            <v/>
          </cell>
          <cell r="C998" t="str">
            <v/>
          </cell>
          <cell r="F998" t="str">
            <v>c. M¸y thi c«ng</v>
          </cell>
          <cell r="J998">
            <v>13266</v>
          </cell>
        </row>
        <row r="999">
          <cell r="B999" t="str">
            <v/>
          </cell>
          <cell r="C999" t="str">
            <v/>
          </cell>
          <cell r="E999" t="str">
            <v>250l</v>
          </cell>
          <cell r="F999" t="str">
            <v>M¸y trén 250l</v>
          </cell>
          <cell r="G999" t="str">
            <v>Ca</v>
          </cell>
          <cell r="H999">
            <v>9.5000000000000001E-2</v>
          </cell>
          <cell r="I999">
            <v>96272</v>
          </cell>
          <cell r="J999">
            <v>9145.84</v>
          </cell>
          <cell r="M999">
            <v>9145.84</v>
          </cell>
        </row>
        <row r="1000">
          <cell r="B1000" t="str">
            <v/>
          </cell>
          <cell r="C1000" t="str">
            <v/>
          </cell>
          <cell r="E1000" t="str">
            <v>dd</v>
          </cell>
          <cell r="F1000" t="str">
            <v>M¸y ®Çm dïi 1,5KW</v>
          </cell>
          <cell r="G1000" t="str">
            <v>Ca</v>
          </cell>
          <cell r="H1000">
            <v>0.11</v>
          </cell>
          <cell r="I1000">
            <v>37456</v>
          </cell>
          <cell r="J1000">
            <v>4120.16</v>
          </cell>
          <cell r="M1000">
            <v>4120.16</v>
          </cell>
        </row>
        <row r="1001">
          <cell r="B1001">
            <v>130</v>
          </cell>
          <cell r="C1001">
            <v>1242</v>
          </cell>
          <cell r="D1001" t="str">
            <v>KA2210</v>
          </cell>
          <cell r="F1001" t="str">
            <v>VK ®æ bª t«ng M300</v>
          </cell>
          <cell r="G1001" t="str">
            <v>100m2</v>
          </cell>
          <cell r="I1001" t="str">
            <v/>
          </cell>
          <cell r="K1001">
            <v>2586060.466018057</v>
          </cell>
          <cell r="L1001">
            <v>527526.72000000009</v>
          </cell>
          <cell r="M1001">
            <v>0</v>
          </cell>
        </row>
        <row r="1002">
          <cell r="B1002" t="str">
            <v/>
          </cell>
          <cell r="C1002" t="str">
            <v/>
          </cell>
          <cell r="F1002" t="str">
            <v>a. VËt liÖu</v>
          </cell>
          <cell r="J1002">
            <v>2586060.466018057</v>
          </cell>
        </row>
        <row r="1003">
          <cell r="B1003" t="str">
            <v/>
          </cell>
          <cell r="C1003" t="str">
            <v/>
          </cell>
          <cell r="E1003" t="str">
            <v>g</v>
          </cell>
          <cell r="F1003" t="str">
            <v>Gç v¸n</v>
          </cell>
          <cell r="G1003" t="str">
            <v>m3</v>
          </cell>
          <cell r="H1003">
            <v>0.79200000000000004</v>
          </cell>
          <cell r="I1003">
            <v>1269569.6114285714</v>
          </cell>
          <cell r="J1003">
            <v>1005499.1322514286</v>
          </cell>
          <cell r="K1003">
            <v>1005499.1322514286</v>
          </cell>
        </row>
        <row r="1004">
          <cell r="B1004" t="str">
            <v/>
          </cell>
          <cell r="C1004" t="str">
            <v/>
          </cell>
          <cell r="E1004" t="str">
            <v>dn</v>
          </cell>
          <cell r="F1004" t="str">
            <v xml:space="preserve">Gç ®µ nÑp </v>
          </cell>
          <cell r="G1004" t="str">
            <v>m3</v>
          </cell>
          <cell r="H1004">
            <v>0.189</v>
          </cell>
          <cell r="I1004">
            <v>1269569.6114285714</v>
          </cell>
          <cell r="J1004">
            <v>239948.65656</v>
          </cell>
          <cell r="K1004">
            <v>239948.65656</v>
          </cell>
        </row>
        <row r="1005">
          <cell r="B1005" t="str">
            <v/>
          </cell>
          <cell r="C1005" t="str">
            <v/>
          </cell>
          <cell r="E1005" t="str">
            <v>gg</v>
          </cell>
          <cell r="F1005" t="str">
            <v>Gç chèng</v>
          </cell>
          <cell r="G1005" t="str">
            <v>m3</v>
          </cell>
          <cell r="H1005">
            <v>0.95700000000000007</v>
          </cell>
          <cell r="I1005">
            <v>1269569.6114285714</v>
          </cell>
          <cell r="J1005">
            <v>1214978.1181371429</v>
          </cell>
          <cell r="K1005">
            <v>1214978.1181371429</v>
          </cell>
        </row>
        <row r="1006">
          <cell r="B1006" t="str">
            <v/>
          </cell>
          <cell r="C1006" t="str">
            <v/>
          </cell>
          <cell r="E1006" t="str">
            <v>di</v>
          </cell>
          <cell r="F1006" t="str">
            <v>§inh</v>
          </cell>
          <cell r="G1006" t="str">
            <v>kg</v>
          </cell>
          <cell r="H1006">
            <v>14.29</v>
          </cell>
          <cell r="I1006">
            <v>7000</v>
          </cell>
          <cell r="J1006">
            <v>100030</v>
          </cell>
          <cell r="K1006">
            <v>100030</v>
          </cell>
        </row>
        <row r="1007">
          <cell r="B1007" t="str">
            <v/>
          </cell>
          <cell r="C1007" t="str">
            <v/>
          </cell>
          <cell r="E1007" t="str">
            <v>#</v>
          </cell>
          <cell r="F1007" t="str">
            <v>VËt liÖu kh¸c</v>
          </cell>
          <cell r="G1007" t="str">
            <v>%</v>
          </cell>
          <cell r="H1007">
            <v>1</v>
          </cell>
          <cell r="I1007">
            <v>2560455.9069485711</v>
          </cell>
          <cell r="J1007">
            <v>25604.559069485709</v>
          </cell>
          <cell r="K1007">
            <v>25604.559069485709</v>
          </cell>
        </row>
        <row r="1008">
          <cell r="B1008" t="str">
            <v/>
          </cell>
          <cell r="C1008" t="str">
            <v/>
          </cell>
          <cell r="F1008" t="str">
            <v>b. Nh©n c«ng</v>
          </cell>
          <cell r="J1008">
            <v>527526.72000000009</v>
          </cell>
        </row>
        <row r="1009">
          <cell r="B1009" t="str">
            <v/>
          </cell>
          <cell r="C1009" t="str">
            <v/>
          </cell>
          <cell r="E1009" t="str">
            <v>n4</v>
          </cell>
          <cell r="F1009" t="str">
            <v>Nh©n c«ng bËc 4,0/7</v>
          </cell>
          <cell r="G1009" t="str">
            <v xml:space="preserve">C«ng </v>
          </cell>
          <cell r="H1009">
            <v>34.380000000000003</v>
          </cell>
          <cell r="I1009">
            <v>15344</v>
          </cell>
          <cell r="J1009">
            <v>527526.72000000009</v>
          </cell>
          <cell r="L1009">
            <v>527526.72000000009</v>
          </cell>
        </row>
        <row r="1010">
          <cell r="B1010">
            <v>131</v>
          </cell>
          <cell r="C1010">
            <v>1242</v>
          </cell>
          <cell r="D1010" t="str">
            <v>GA.4110/</v>
          </cell>
          <cell r="F1010" t="str">
            <v>Gia cè lßng cÇu ®¸ d¨m x©y M100</v>
          </cell>
          <cell r="G1010" t="str">
            <v>m3</v>
          </cell>
          <cell r="I1010" t="str">
            <v/>
          </cell>
          <cell r="K1010">
            <v>306212.44737737137</v>
          </cell>
          <cell r="L1010">
            <v>31998.09</v>
          </cell>
          <cell r="M1010">
            <v>0</v>
          </cell>
        </row>
        <row r="1011">
          <cell r="B1011" t="str">
            <v/>
          </cell>
          <cell r="C1011" t="str">
            <v/>
          </cell>
          <cell r="F1011" t="str">
            <v>a. VËt liÖu</v>
          </cell>
          <cell r="J1011">
            <v>306212.44737737137</v>
          </cell>
        </row>
        <row r="1012">
          <cell r="B1012" t="str">
            <v/>
          </cell>
          <cell r="C1012" t="str">
            <v/>
          </cell>
          <cell r="E1012">
            <v>4</v>
          </cell>
          <cell r="F1012" t="str">
            <v>§¸ d¨m 4x6</v>
          </cell>
          <cell r="G1012" t="str">
            <v>m3</v>
          </cell>
          <cell r="H1012">
            <v>1.2</v>
          </cell>
          <cell r="I1012">
            <v>108979.27619047619</v>
          </cell>
          <cell r="J1012">
            <v>130775.13142857142</v>
          </cell>
          <cell r="K1012">
            <v>130775.13142857142</v>
          </cell>
        </row>
        <row r="1013">
          <cell r="B1013" t="str">
            <v/>
          </cell>
          <cell r="C1013" t="str">
            <v>m3</v>
          </cell>
          <cell r="E1013" t="str">
            <v>vu</v>
          </cell>
          <cell r="F1013" t="str">
            <v>V÷a xi m¨ng M100</v>
          </cell>
          <cell r="G1013" t="str">
            <v>m3</v>
          </cell>
          <cell r="H1013">
            <v>0.42</v>
          </cell>
          <cell r="I1013">
            <v>417707.89511619043</v>
          </cell>
          <cell r="J1013">
            <v>175437.31594879998</v>
          </cell>
          <cell r="K1013">
            <v>175437.31594879998</v>
          </cell>
        </row>
        <row r="1014">
          <cell r="B1014" t="str">
            <v/>
          </cell>
          <cell r="C1014" t="str">
            <v/>
          </cell>
          <cell r="F1014" t="str">
            <v>b. Nh©n c«ng</v>
          </cell>
          <cell r="J1014">
            <v>31998.09</v>
          </cell>
        </row>
        <row r="1015">
          <cell r="B1015" t="str">
            <v/>
          </cell>
          <cell r="C1015" t="str">
            <v/>
          </cell>
          <cell r="E1015">
            <v>3.5</v>
          </cell>
          <cell r="F1015" t="str">
            <v>Nh©n c«ng bËc 3,5/7</v>
          </cell>
          <cell r="G1015" t="str">
            <v xml:space="preserve">C«ng </v>
          </cell>
          <cell r="H1015">
            <v>2.19</v>
          </cell>
          <cell r="I1015">
            <v>14611</v>
          </cell>
          <cell r="J1015">
            <v>31998.09</v>
          </cell>
          <cell r="L1015">
            <v>31998.09</v>
          </cell>
        </row>
        <row r="1016">
          <cell r="B1016">
            <v>132</v>
          </cell>
          <cell r="C1016">
            <v>1242</v>
          </cell>
          <cell r="D1016" t="str">
            <v>IB2211</v>
          </cell>
          <cell r="F1016" t="str">
            <v>Cèt thÐp gê lan can d=10mm</v>
          </cell>
          <cell r="G1016" t="str">
            <v>TÊn</v>
          </cell>
          <cell r="I1016" t="str">
            <v/>
          </cell>
          <cell r="K1016">
            <v>4585309.3314285716</v>
          </cell>
          <cell r="L1016">
            <v>208206.75</v>
          </cell>
          <cell r="M1016">
            <v>15915.6</v>
          </cell>
        </row>
        <row r="1017">
          <cell r="B1017" t="str">
            <v/>
          </cell>
          <cell r="C1017" t="str">
            <v/>
          </cell>
          <cell r="F1017" t="str">
            <v>a. VËt liÖu</v>
          </cell>
          <cell r="J1017">
            <v>4585309.3314285716</v>
          </cell>
        </row>
        <row r="1018">
          <cell r="B1018" t="str">
            <v/>
          </cell>
          <cell r="C1018" t="str">
            <v/>
          </cell>
          <cell r="E1018" t="str">
            <v>d10</v>
          </cell>
          <cell r="F1018" t="str">
            <v>ThÐp trßn d=10mm</v>
          </cell>
          <cell r="G1018" t="str">
            <v>kg</v>
          </cell>
          <cell r="H1018">
            <v>1005</v>
          </cell>
          <cell r="I1018">
            <v>4421.8281904761907</v>
          </cell>
          <cell r="J1018">
            <v>4443937.3314285716</v>
          </cell>
          <cell r="K1018">
            <v>4443937.3314285716</v>
          </cell>
        </row>
        <row r="1019">
          <cell r="B1019" t="str">
            <v/>
          </cell>
          <cell r="C1019" t="str">
            <v/>
          </cell>
          <cell r="E1019" t="str">
            <v>d</v>
          </cell>
          <cell r="F1019" t="str">
            <v xml:space="preserve">D©y thÐp </v>
          </cell>
          <cell r="G1019" t="str">
            <v>kg</v>
          </cell>
          <cell r="H1019">
            <v>21.42</v>
          </cell>
          <cell r="I1019">
            <v>6600</v>
          </cell>
          <cell r="J1019">
            <v>141372</v>
          </cell>
          <cell r="K1019">
            <v>141372</v>
          </cell>
        </row>
        <row r="1020">
          <cell r="B1020" t="str">
            <v/>
          </cell>
          <cell r="C1020" t="str">
            <v/>
          </cell>
          <cell r="F1020" t="str">
            <v>b. Nh©n c«ng</v>
          </cell>
          <cell r="J1020">
            <v>208206.75</v>
          </cell>
        </row>
        <row r="1021">
          <cell r="B1021" t="str">
            <v/>
          </cell>
          <cell r="C1021" t="str">
            <v/>
          </cell>
          <cell r="E1021">
            <v>3.5</v>
          </cell>
          <cell r="F1021" t="str">
            <v>Nh©n c«ng bËc 3,5/7</v>
          </cell>
          <cell r="G1021" t="str">
            <v xml:space="preserve">C«ng </v>
          </cell>
          <cell r="H1021">
            <v>14.25</v>
          </cell>
          <cell r="I1021">
            <v>14611</v>
          </cell>
          <cell r="J1021">
            <v>208206.75</v>
          </cell>
          <cell r="L1021">
            <v>208206.75</v>
          </cell>
        </row>
        <row r="1022">
          <cell r="B1022" t="str">
            <v/>
          </cell>
          <cell r="C1022" t="str">
            <v/>
          </cell>
          <cell r="F1022" t="str">
            <v>c. M¸y thi c«ng</v>
          </cell>
          <cell r="J1022">
            <v>15915.6</v>
          </cell>
        </row>
        <row r="1023">
          <cell r="B1023" t="str">
            <v/>
          </cell>
          <cell r="C1023" t="str">
            <v/>
          </cell>
          <cell r="E1023" t="str">
            <v>cu</v>
          </cell>
          <cell r="F1023" t="str">
            <v>M¸y c¾t uèn cèt thÐp</v>
          </cell>
          <cell r="G1023" t="str">
            <v>Ca</v>
          </cell>
          <cell r="H1023">
            <v>0.4</v>
          </cell>
          <cell r="I1023">
            <v>39789</v>
          </cell>
          <cell r="J1023">
            <v>15915.6</v>
          </cell>
          <cell r="M1023">
            <v>15915.6</v>
          </cell>
        </row>
        <row r="1024">
          <cell r="B1024">
            <v>133</v>
          </cell>
          <cell r="C1024">
            <v>1242</v>
          </cell>
          <cell r="D1024" t="str">
            <v>IB2221</v>
          </cell>
          <cell r="F1024" t="str">
            <v>Cèt thÐp gê lan can d=14mm</v>
          </cell>
          <cell r="G1024" t="str">
            <v>TÊn</v>
          </cell>
          <cell r="I1024" t="str">
            <v/>
          </cell>
          <cell r="K1024">
            <v>4607641.3257142855</v>
          </cell>
          <cell r="L1024">
            <v>114258.02</v>
          </cell>
          <cell r="M1024">
            <v>100356.43399999999</v>
          </cell>
        </row>
        <row r="1025">
          <cell r="B1025" t="str">
            <v/>
          </cell>
          <cell r="C1025" t="str">
            <v/>
          </cell>
          <cell r="F1025" t="str">
            <v>a. VËt liÖu</v>
          </cell>
          <cell r="I1025" t="str">
            <v/>
          </cell>
          <cell r="J1025">
            <v>4607641.3257142855</v>
          </cell>
        </row>
        <row r="1026">
          <cell r="B1026" t="str">
            <v/>
          </cell>
          <cell r="C1026" t="str">
            <v/>
          </cell>
          <cell r="E1026" t="str">
            <v>D14</v>
          </cell>
          <cell r="F1026" t="str">
            <v>ThÐp trßn d=14mm</v>
          </cell>
          <cell r="G1026" t="str">
            <v>kg</v>
          </cell>
          <cell r="H1026">
            <v>1020</v>
          </cell>
          <cell r="I1026">
            <v>4374.209142857143</v>
          </cell>
          <cell r="J1026">
            <v>4461693.3257142855</v>
          </cell>
          <cell r="K1026">
            <v>4461693.3257142855</v>
          </cell>
        </row>
        <row r="1027">
          <cell r="B1027" t="str">
            <v/>
          </cell>
          <cell r="C1027" t="str">
            <v/>
          </cell>
          <cell r="E1027" t="str">
            <v>d</v>
          </cell>
          <cell r="F1027" t="str">
            <v xml:space="preserve">D©y thÐp </v>
          </cell>
          <cell r="G1027" t="str">
            <v>kg</v>
          </cell>
          <cell r="H1027">
            <v>14.28</v>
          </cell>
          <cell r="I1027">
            <v>6600</v>
          </cell>
          <cell r="J1027">
            <v>94248</v>
          </cell>
          <cell r="K1027">
            <v>94248</v>
          </cell>
        </row>
        <row r="1028">
          <cell r="B1028" t="str">
            <v/>
          </cell>
          <cell r="C1028" t="str">
            <v/>
          </cell>
          <cell r="E1028" t="str">
            <v>q</v>
          </cell>
          <cell r="F1028" t="str">
            <v>Que hµn</v>
          </cell>
          <cell r="G1028" t="str">
            <v>kg</v>
          </cell>
          <cell r="H1028">
            <v>4.7</v>
          </cell>
          <cell r="I1028">
            <v>11000</v>
          </cell>
          <cell r="J1028">
            <v>51700</v>
          </cell>
          <cell r="K1028">
            <v>51700</v>
          </cell>
        </row>
        <row r="1029">
          <cell r="B1029" t="str">
            <v/>
          </cell>
          <cell r="C1029" t="str">
            <v/>
          </cell>
          <cell r="F1029" t="str">
            <v>b. Nh©n c«ng</v>
          </cell>
          <cell r="I1029" t="str">
            <v/>
          </cell>
          <cell r="J1029">
            <v>114258.02</v>
          </cell>
        </row>
        <row r="1030">
          <cell r="B1030" t="str">
            <v/>
          </cell>
          <cell r="C1030" t="str">
            <v/>
          </cell>
          <cell r="E1030">
            <v>3.5</v>
          </cell>
          <cell r="F1030" t="str">
            <v>Nh©n c«ng bËc 3,5/7</v>
          </cell>
          <cell r="G1030" t="str">
            <v xml:space="preserve">C«ng </v>
          </cell>
          <cell r="H1030">
            <v>7.82</v>
          </cell>
          <cell r="I1030">
            <v>14611</v>
          </cell>
          <cell r="J1030">
            <v>114258.02</v>
          </cell>
          <cell r="L1030">
            <v>114258.02</v>
          </cell>
        </row>
        <row r="1031">
          <cell r="B1031" t="str">
            <v/>
          </cell>
          <cell r="C1031" t="str">
            <v/>
          </cell>
          <cell r="F1031" t="str">
            <v>c. M¸y thi c«ng</v>
          </cell>
          <cell r="I1031" t="str">
            <v/>
          </cell>
          <cell r="J1031">
            <v>100356.43399999999</v>
          </cell>
        </row>
        <row r="1032">
          <cell r="B1032" t="str">
            <v/>
          </cell>
          <cell r="C1032" t="str">
            <v/>
          </cell>
          <cell r="E1032" t="str">
            <v>h23</v>
          </cell>
          <cell r="F1032" t="str">
            <v>M¸y hµn 23KW</v>
          </cell>
          <cell r="G1032" t="str">
            <v>Ca</v>
          </cell>
          <cell r="H1032">
            <v>1.133</v>
          </cell>
          <cell r="I1032">
            <v>77338</v>
          </cell>
          <cell r="J1032">
            <v>87623.953999999998</v>
          </cell>
          <cell r="M1032">
            <v>87623.953999999998</v>
          </cell>
        </row>
        <row r="1033">
          <cell r="B1033" t="str">
            <v/>
          </cell>
          <cell r="C1033" t="str">
            <v/>
          </cell>
          <cell r="E1033" t="str">
            <v>cu</v>
          </cell>
          <cell r="F1033" t="str">
            <v>M¸y c¾t uèn cèt thÐp</v>
          </cell>
          <cell r="G1033" t="str">
            <v>Ca</v>
          </cell>
          <cell r="H1033">
            <v>0.32</v>
          </cell>
          <cell r="I1033">
            <v>39789</v>
          </cell>
          <cell r="J1033">
            <v>12732.48</v>
          </cell>
          <cell r="M1033">
            <v>12732.48</v>
          </cell>
        </row>
        <row r="1034">
          <cell r="B1034">
            <v>134</v>
          </cell>
          <cell r="C1034">
            <v>1242</v>
          </cell>
          <cell r="D1034" t="str">
            <v>NB.3110</v>
          </cell>
          <cell r="F1034" t="str">
            <v>L¾p ®Æt thÐp b¶n</v>
          </cell>
          <cell r="G1034" t="str">
            <v>TÊn</v>
          </cell>
          <cell r="I1034" t="str">
            <v/>
          </cell>
          <cell r="K1034">
            <v>5316065.58</v>
          </cell>
          <cell r="L1034">
            <v>170364.26</v>
          </cell>
          <cell r="M1034">
            <v>280350.25</v>
          </cell>
        </row>
        <row r="1035">
          <cell r="B1035" t="str">
            <v/>
          </cell>
          <cell r="C1035" t="str">
            <v/>
          </cell>
          <cell r="F1035" t="str">
            <v>a. VËt liÖu</v>
          </cell>
          <cell r="I1035" t="str">
            <v/>
          </cell>
          <cell r="J1035">
            <v>5316065.58</v>
          </cell>
        </row>
        <row r="1036">
          <cell r="B1036" t="str">
            <v/>
          </cell>
          <cell r="E1036" t="str">
            <v>t</v>
          </cell>
          <cell r="F1036" t="str">
            <v>ThÐp b¶n</v>
          </cell>
          <cell r="G1036" t="str">
            <v>kg</v>
          </cell>
          <cell r="H1036">
            <v>1050</v>
          </cell>
          <cell r="I1036">
            <v>4612.3043809523806</v>
          </cell>
          <cell r="J1036">
            <v>4842919.5999999996</v>
          </cell>
          <cell r="K1036">
            <v>4842919.5999999996</v>
          </cell>
        </row>
        <row r="1037">
          <cell r="B1037" t="str">
            <v/>
          </cell>
          <cell r="E1037" t="str">
            <v>q</v>
          </cell>
          <cell r="F1037" t="str">
            <v>Que hµn</v>
          </cell>
          <cell r="G1037" t="str">
            <v>kg</v>
          </cell>
          <cell r="H1037">
            <v>20</v>
          </cell>
          <cell r="I1037">
            <v>11000</v>
          </cell>
          <cell r="J1037">
            <v>220000</v>
          </cell>
          <cell r="K1037">
            <v>220000</v>
          </cell>
        </row>
        <row r="1038">
          <cell r="B1038" t="str">
            <v/>
          </cell>
          <cell r="E1038" t="str">
            <v>#</v>
          </cell>
          <cell r="F1038" t="str">
            <v>VËt liÖu kh¸c</v>
          </cell>
          <cell r="G1038" t="str">
            <v>%</v>
          </cell>
          <cell r="H1038">
            <v>5</v>
          </cell>
          <cell r="I1038">
            <v>5062919.5999999996</v>
          </cell>
          <cell r="J1038">
            <v>253145.98</v>
          </cell>
          <cell r="K1038">
            <v>253145.98</v>
          </cell>
        </row>
        <row r="1039">
          <cell r="B1039" t="str">
            <v/>
          </cell>
          <cell r="C1039" t="str">
            <v/>
          </cell>
          <cell r="F1039" t="str">
            <v>b. Nh©n c«ng</v>
          </cell>
          <cell r="I1039" t="str">
            <v/>
          </cell>
          <cell r="J1039">
            <v>170364.26</v>
          </cell>
        </row>
        <row r="1040">
          <cell r="B1040" t="str">
            <v/>
          </cell>
          <cell r="E1040">
            <v>3.5</v>
          </cell>
          <cell r="F1040" t="str">
            <v>Nh©n c«ng bËc 3,5/7</v>
          </cell>
          <cell r="G1040" t="str">
            <v xml:space="preserve">C«ng </v>
          </cell>
          <cell r="H1040">
            <v>11.66</v>
          </cell>
          <cell r="I1040">
            <v>14611</v>
          </cell>
          <cell r="J1040">
            <v>170364.26</v>
          </cell>
          <cell r="L1040">
            <v>170364.26</v>
          </cell>
        </row>
        <row r="1041">
          <cell r="B1041" t="str">
            <v/>
          </cell>
          <cell r="C1041" t="str">
            <v/>
          </cell>
          <cell r="F1041" t="str">
            <v>c. M¸y thi c«ng</v>
          </cell>
          <cell r="I1041" t="str">
            <v/>
          </cell>
          <cell r="J1041">
            <v>280350.25</v>
          </cell>
        </row>
        <row r="1042">
          <cell r="B1042" t="str">
            <v/>
          </cell>
          <cell r="E1042" t="str">
            <v>h23</v>
          </cell>
          <cell r="F1042" t="str">
            <v>M¸y hµn 23KW</v>
          </cell>
          <cell r="G1042" t="str">
            <v>Ca</v>
          </cell>
          <cell r="H1042">
            <v>3.625</v>
          </cell>
          <cell r="I1042">
            <v>77338</v>
          </cell>
          <cell r="J1042">
            <v>280350.25</v>
          </cell>
          <cell r="M1042">
            <v>280350.25</v>
          </cell>
        </row>
        <row r="1043">
          <cell r="B1043">
            <v>135</v>
          </cell>
          <cell r="C1043">
            <v>22</v>
          </cell>
          <cell r="D1043">
            <v>58501</v>
          </cell>
          <cell r="F1043" t="str">
            <v>Mua vµ L§ thÐp èng d=20mm tay vÞn</v>
          </cell>
          <cell r="G1043" t="str">
            <v>m</v>
          </cell>
          <cell r="I1043" t="str">
            <v/>
          </cell>
          <cell r="K1043">
            <v>13260</v>
          </cell>
          <cell r="L1043">
            <v>3652.75</v>
          </cell>
          <cell r="M1043">
            <v>232.48000000000002</v>
          </cell>
        </row>
        <row r="1044">
          <cell r="B1044" t="str">
            <v/>
          </cell>
          <cell r="C1044" t="str">
            <v/>
          </cell>
          <cell r="F1044" t="str">
            <v>a. VËt liÖu</v>
          </cell>
          <cell r="I1044" t="str">
            <v/>
          </cell>
          <cell r="J1044">
            <v>13260</v>
          </cell>
        </row>
        <row r="1045">
          <cell r="B1045" t="str">
            <v/>
          </cell>
          <cell r="F1045" t="str">
            <v>èng thÐp d=20mm</v>
          </cell>
          <cell r="G1045" t="str">
            <v>m</v>
          </cell>
          <cell r="H1045">
            <v>1.02</v>
          </cell>
          <cell r="I1045">
            <v>13000</v>
          </cell>
          <cell r="J1045">
            <v>13260</v>
          </cell>
          <cell r="K1045">
            <v>13260</v>
          </cell>
        </row>
        <row r="1046">
          <cell r="B1046" t="str">
            <v/>
          </cell>
          <cell r="C1046" t="str">
            <v/>
          </cell>
          <cell r="F1046" t="str">
            <v>b. Nh©n c«ng</v>
          </cell>
          <cell r="I1046" t="str">
            <v/>
          </cell>
          <cell r="J1046">
            <v>3652.75</v>
          </cell>
        </row>
        <row r="1047">
          <cell r="B1047" t="str">
            <v/>
          </cell>
          <cell r="E1047">
            <v>3.5</v>
          </cell>
          <cell r="F1047" t="str">
            <v>Nh©n c«ng bËc 3,5/7</v>
          </cell>
          <cell r="G1047" t="str">
            <v xml:space="preserve">C«ng </v>
          </cell>
          <cell r="H1047">
            <v>0.25</v>
          </cell>
          <cell r="I1047">
            <v>14611</v>
          </cell>
          <cell r="J1047">
            <v>3652.75</v>
          </cell>
          <cell r="L1047">
            <v>3652.75</v>
          </cell>
        </row>
        <row r="1048">
          <cell r="B1048" t="str">
            <v/>
          </cell>
          <cell r="C1048" t="str">
            <v/>
          </cell>
          <cell r="F1048" t="str">
            <v>c. M¸y thi c«ng</v>
          </cell>
          <cell r="I1048" t="str">
            <v/>
          </cell>
          <cell r="J1048">
            <v>232.48000000000002</v>
          </cell>
        </row>
        <row r="1049">
          <cell r="B1049" t="str">
            <v/>
          </cell>
          <cell r="E1049" t="str">
            <v>cg</v>
          </cell>
          <cell r="F1049" t="str">
            <v>M¸y c¾t èng</v>
          </cell>
          <cell r="G1049" t="str">
            <v>Ca</v>
          </cell>
          <cell r="H1049">
            <v>5.0000000000000001E-3</v>
          </cell>
          <cell r="I1049">
            <v>46496</v>
          </cell>
          <cell r="J1049">
            <v>232.48000000000002</v>
          </cell>
          <cell r="M1049">
            <v>232.48000000000002</v>
          </cell>
        </row>
        <row r="1050">
          <cell r="B1050">
            <v>136</v>
          </cell>
          <cell r="C1050">
            <v>1479</v>
          </cell>
          <cell r="D1050">
            <v>3126</v>
          </cell>
          <cell r="F1050" t="str">
            <v>Ch¶i rØ</v>
          </cell>
          <cell r="G1050" t="str">
            <v>m2</v>
          </cell>
          <cell r="I1050" t="str">
            <v/>
          </cell>
          <cell r="K1050">
            <v>0</v>
          </cell>
          <cell r="L1050">
            <v>420.79679999999996</v>
          </cell>
          <cell r="M1050">
            <v>0</v>
          </cell>
        </row>
        <row r="1051">
          <cell r="B1051" t="str">
            <v/>
          </cell>
          <cell r="C1051" t="str">
            <v/>
          </cell>
          <cell r="F1051" t="str">
            <v>b. Nh©n c«ng</v>
          </cell>
          <cell r="I1051" t="str">
            <v/>
          </cell>
          <cell r="J1051">
            <v>420.79679999999996</v>
          </cell>
        </row>
        <row r="1052">
          <cell r="B1052" t="str">
            <v/>
          </cell>
          <cell r="E1052">
            <v>3.5</v>
          </cell>
          <cell r="F1052" t="str">
            <v>Nh©n c«ng bËc 3,5/7</v>
          </cell>
          <cell r="G1052" t="str">
            <v xml:space="preserve">C«ng </v>
          </cell>
          <cell r="H1052">
            <v>2.8799999999999999E-2</v>
          </cell>
          <cell r="I1052">
            <v>14611</v>
          </cell>
          <cell r="J1052">
            <v>420.79679999999996</v>
          </cell>
          <cell r="L1052">
            <v>420.79679999999996</v>
          </cell>
        </row>
        <row r="1053">
          <cell r="B1053">
            <v>137</v>
          </cell>
          <cell r="C1053">
            <v>1242</v>
          </cell>
          <cell r="D1053" t="str">
            <v>UC2230</v>
          </cell>
          <cell r="F1053" t="str">
            <v>S¬n mµu 2 líp</v>
          </cell>
          <cell r="G1053" t="str">
            <v>m2</v>
          </cell>
          <cell r="I1053" t="str">
            <v/>
          </cell>
          <cell r="K1053">
            <v>8516.8856000000014</v>
          </cell>
          <cell r="L1053">
            <v>1329.6009999999999</v>
          </cell>
          <cell r="M1053">
            <v>0</v>
          </cell>
        </row>
        <row r="1054">
          <cell r="B1054" t="str">
            <v/>
          </cell>
          <cell r="C1054" t="str">
            <v/>
          </cell>
          <cell r="F1054" t="str">
            <v>a. VËt liÖu</v>
          </cell>
          <cell r="I1054" t="str">
            <v/>
          </cell>
          <cell r="J1054">
            <v>8516.8856000000014</v>
          </cell>
        </row>
        <row r="1055">
          <cell r="B1055" t="str">
            <v/>
          </cell>
          <cell r="F1055" t="str">
            <v>S¬n phñ</v>
          </cell>
          <cell r="G1055" t="str">
            <v>kg</v>
          </cell>
          <cell r="H1055">
            <v>0.16400000000000001</v>
          </cell>
          <cell r="I1055">
            <v>48540</v>
          </cell>
          <cell r="J1055">
            <v>7960.56</v>
          </cell>
          <cell r="K1055">
            <v>7960.56</v>
          </cell>
        </row>
        <row r="1056">
          <cell r="B1056" t="str">
            <v/>
          </cell>
          <cell r="E1056" t="str">
            <v>xg</v>
          </cell>
          <cell r="F1056" t="str">
            <v>X¨ng</v>
          </cell>
          <cell r="G1056" t="str">
            <v>kg</v>
          </cell>
          <cell r="H1056">
            <v>0.11799999999999999</v>
          </cell>
          <cell r="I1056">
            <v>4000</v>
          </cell>
          <cell r="J1056">
            <v>472</v>
          </cell>
          <cell r="K1056">
            <v>472</v>
          </cell>
        </row>
        <row r="1057">
          <cell r="B1057" t="str">
            <v/>
          </cell>
          <cell r="E1057" t="str">
            <v>#</v>
          </cell>
          <cell r="F1057" t="str">
            <v>VËt liÖu kh¸c</v>
          </cell>
          <cell r="G1057" t="str">
            <v>%</v>
          </cell>
          <cell r="H1057">
            <v>1</v>
          </cell>
          <cell r="I1057">
            <v>8432.5600000000013</v>
          </cell>
          <cell r="J1057">
            <v>84.325600000000009</v>
          </cell>
          <cell r="K1057">
            <v>84.325600000000009</v>
          </cell>
        </row>
        <row r="1058">
          <cell r="B1058" t="str">
            <v/>
          </cell>
          <cell r="C1058" t="str">
            <v/>
          </cell>
          <cell r="F1058" t="str">
            <v>b. Nh©n c«ng</v>
          </cell>
          <cell r="I1058" t="str">
            <v/>
          </cell>
          <cell r="J1058">
            <v>1329.6009999999999</v>
          </cell>
        </row>
        <row r="1059">
          <cell r="B1059" t="str">
            <v/>
          </cell>
          <cell r="E1059">
            <v>3.5</v>
          </cell>
          <cell r="F1059" t="str">
            <v>Nh©n c«ng bËc 3,5/7</v>
          </cell>
          <cell r="G1059" t="str">
            <v xml:space="preserve">C«ng </v>
          </cell>
          <cell r="H1059">
            <v>9.0999999999999998E-2</v>
          </cell>
          <cell r="I1059">
            <v>14611</v>
          </cell>
          <cell r="J1059">
            <v>1329.6009999999999</v>
          </cell>
          <cell r="L1059">
            <v>1329.6009999999999</v>
          </cell>
        </row>
        <row r="1060">
          <cell r="B1060">
            <v>138</v>
          </cell>
          <cell r="C1060">
            <v>56</v>
          </cell>
          <cell r="D1060">
            <v>703430</v>
          </cell>
          <cell r="F1060" t="str">
            <v>S¬n chèng rØ</v>
          </cell>
          <cell r="G1060" t="str">
            <v>m2</v>
          </cell>
          <cell r="I1060" t="str">
            <v/>
          </cell>
          <cell r="K1060">
            <v>2752.9569999999999</v>
          </cell>
          <cell r="L1060">
            <v>891.27099999999996</v>
          </cell>
          <cell r="M1060">
            <v>0</v>
          </cell>
        </row>
        <row r="1061">
          <cell r="B1061" t="str">
            <v/>
          </cell>
          <cell r="C1061" t="str">
            <v/>
          </cell>
          <cell r="F1061" t="str">
            <v>a. VËt liÖu</v>
          </cell>
          <cell r="I1061" t="str">
            <v/>
          </cell>
          <cell r="J1061">
            <v>2752.9569999999999</v>
          </cell>
        </row>
        <row r="1062">
          <cell r="B1062" t="str">
            <v/>
          </cell>
          <cell r="F1062" t="str">
            <v>S¬n chèng rØ</v>
          </cell>
          <cell r="G1062" t="str">
            <v>kg</v>
          </cell>
          <cell r="H1062">
            <v>6.2E-2</v>
          </cell>
          <cell r="I1062">
            <v>36350</v>
          </cell>
          <cell r="J1062">
            <v>2253.6999999999998</v>
          </cell>
          <cell r="K1062">
            <v>2253.6999999999998</v>
          </cell>
        </row>
        <row r="1063">
          <cell r="B1063" t="str">
            <v/>
          </cell>
          <cell r="E1063" t="str">
            <v>xg</v>
          </cell>
          <cell r="F1063" t="str">
            <v>X¨ng</v>
          </cell>
          <cell r="G1063" t="str">
            <v>kg</v>
          </cell>
          <cell r="H1063">
            <v>0.11799999999999999</v>
          </cell>
          <cell r="I1063">
            <v>4000</v>
          </cell>
          <cell r="J1063">
            <v>472</v>
          </cell>
          <cell r="K1063">
            <v>472</v>
          </cell>
        </row>
        <row r="1064">
          <cell r="B1064" t="str">
            <v/>
          </cell>
          <cell r="E1064" t="str">
            <v>#</v>
          </cell>
          <cell r="F1064" t="str">
            <v>VËt liÖu kh¸c</v>
          </cell>
          <cell r="G1064" t="str">
            <v>%</v>
          </cell>
          <cell r="H1064">
            <v>1</v>
          </cell>
          <cell r="I1064">
            <v>2725.7</v>
          </cell>
          <cell r="J1064">
            <v>27.256999999999998</v>
          </cell>
          <cell r="K1064">
            <v>27.256999999999998</v>
          </cell>
        </row>
        <row r="1065">
          <cell r="B1065" t="str">
            <v/>
          </cell>
          <cell r="C1065" t="str">
            <v/>
          </cell>
          <cell r="F1065" t="str">
            <v>b. Nh©n c«ng</v>
          </cell>
          <cell r="I1065" t="str">
            <v/>
          </cell>
          <cell r="J1065">
            <v>891.27099999999996</v>
          </cell>
        </row>
        <row r="1066">
          <cell r="B1066" t="str">
            <v/>
          </cell>
          <cell r="E1066">
            <v>3.5</v>
          </cell>
          <cell r="F1066" t="str">
            <v>Nh©n c«ng bËc 3,5/7</v>
          </cell>
          <cell r="G1066" t="str">
            <v xml:space="preserve">C«ng </v>
          </cell>
          <cell r="H1066">
            <v>6.0999999999999999E-2</v>
          </cell>
          <cell r="I1066">
            <v>14611</v>
          </cell>
          <cell r="J1066">
            <v>891.27099999999996</v>
          </cell>
          <cell r="L1066">
            <v>891.27099999999996</v>
          </cell>
        </row>
        <row r="1067">
          <cell r="B1067">
            <v>139</v>
          </cell>
          <cell r="C1067">
            <v>1479</v>
          </cell>
          <cell r="D1067" t="str">
            <v>3136a-vd</v>
          </cell>
          <cell r="F1067" t="str">
            <v>X¶ ®­êng hµn</v>
          </cell>
          <cell r="G1067" t="str">
            <v>md</v>
          </cell>
          <cell r="I1067" t="str">
            <v/>
          </cell>
          <cell r="K1067">
            <v>1902.9999999999998</v>
          </cell>
          <cell r="L1067">
            <v>644.44800000000009</v>
          </cell>
          <cell r="M1067">
            <v>3248.1960000000004</v>
          </cell>
        </row>
        <row r="1068">
          <cell r="B1068" t="str">
            <v/>
          </cell>
          <cell r="C1068" t="str">
            <v/>
          </cell>
          <cell r="F1068" t="str">
            <v>a. VËt liÖu</v>
          </cell>
          <cell r="J1068">
            <v>1902.9999999999998</v>
          </cell>
        </row>
        <row r="1069">
          <cell r="B1069" t="str">
            <v/>
          </cell>
          <cell r="C1069" t="str">
            <v/>
          </cell>
          <cell r="E1069" t="str">
            <v>q</v>
          </cell>
          <cell r="F1069" t="str">
            <v>Que hµn</v>
          </cell>
          <cell r="G1069" t="str">
            <v>kg</v>
          </cell>
          <cell r="H1069">
            <v>0.17299999999999999</v>
          </cell>
          <cell r="I1069">
            <v>11000</v>
          </cell>
          <cell r="J1069">
            <v>1902.9999999999998</v>
          </cell>
          <cell r="K1069">
            <v>1902.9999999999998</v>
          </cell>
        </row>
        <row r="1070">
          <cell r="B1070" t="str">
            <v/>
          </cell>
          <cell r="C1070" t="str">
            <v/>
          </cell>
          <cell r="F1070" t="str">
            <v>b. Nh©n c«ng</v>
          </cell>
          <cell r="J1070">
            <v>644.44800000000009</v>
          </cell>
        </row>
        <row r="1071">
          <cell r="B1071" t="str">
            <v/>
          </cell>
          <cell r="C1071" t="str">
            <v/>
          </cell>
          <cell r="E1071" t="str">
            <v>n4</v>
          </cell>
          <cell r="F1071" t="str">
            <v>Nh©n c«ng bËc 4,0/7</v>
          </cell>
          <cell r="G1071" t="str">
            <v xml:space="preserve">C«ng </v>
          </cell>
          <cell r="H1071">
            <v>4.2000000000000003E-2</v>
          </cell>
          <cell r="I1071">
            <v>15344</v>
          </cell>
          <cell r="J1071">
            <v>644.44800000000009</v>
          </cell>
          <cell r="L1071">
            <v>644.44800000000009</v>
          </cell>
        </row>
        <row r="1072">
          <cell r="B1072" t="str">
            <v/>
          </cell>
          <cell r="C1072" t="str">
            <v/>
          </cell>
          <cell r="F1072" t="str">
            <v>c. M¸y thi c«ng</v>
          </cell>
          <cell r="J1072">
            <v>3248.1960000000004</v>
          </cell>
        </row>
        <row r="1073">
          <cell r="B1073" t="str">
            <v/>
          </cell>
          <cell r="C1073" t="str">
            <v/>
          </cell>
          <cell r="E1073" t="str">
            <v>h23</v>
          </cell>
          <cell r="F1073" t="str">
            <v>M¸y hµn 23KW</v>
          </cell>
          <cell r="G1073" t="str">
            <v>Ca</v>
          </cell>
          <cell r="H1073">
            <v>4.2000000000000003E-2</v>
          </cell>
          <cell r="I1073">
            <v>77338</v>
          </cell>
          <cell r="J1073">
            <v>3248.1960000000004</v>
          </cell>
          <cell r="M1073">
            <v>3248.1960000000004</v>
          </cell>
        </row>
        <row r="1074">
          <cell r="B1074">
            <v>140</v>
          </cell>
          <cell r="C1074">
            <v>1479</v>
          </cell>
          <cell r="D1074" t="str">
            <v>3116a</v>
          </cell>
          <cell r="F1074" t="str">
            <v>§­êng c¾t thÐp b¶n dµy 8mm</v>
          </cell>
          <cell r="G1074" t="str">
            <v>m</v>
          </cell>
          <cell r="I1074" t="str">
            <v/>
          </cell>
          <cell r="K1074">
            <v>4125.87</v>
          </cell>
          <cell r="L1074">
            <v>1302.7056</v>
          </cell>
          <cell r="M1074">
            <v>1361.9087999999999</v>
          </cell>
        </row>
        <row r="1075">
          <cell r="B1075" t="str">
            <v/>
          </cell>
          <cell r="C1075" t="str">
            <v/>
          </cell>
          <cell r="F1075" t="str">
            <v>a. VËt liÖu</v>
          </cell>
          <cell r="I1075" t="str">
            <v/>
          </cell>
          <cell r="J1075">
            <v>4125.87</v>
          </cell>
        </row>
        <row r="1076">
          <cell r="B1076" t="str">
            <v/>
          </cell>
          <cell r="E1076" t="str">
            <v>«</v>
          </cell>
          <cell r="F1076" t="str">
            <v>«xy</v>
          </cell>
          <cell r="G1076" t="str">
            <v>chai</v>
          </cell>
          <cell r="H1076">
            <v>3.9800000000000002E-2</v>
          </cell>
          <cell r="I1076">
            <v>55650</v>
          </cell>
          <cell r="J1076">
            <v>2214.87</v>
          </cell>
          <cell r="K1076">
            <v>2214.87</v>
          </cell>
        </row>
        <row r="1077">
          <cell r="B1077" t="str">
            <v/>
          </cell>
          <cell r="E1077" t="str">
            <v>a</v>
          </cell>
          <cell r="F1077" t="str">
            <v>Axªtylen</v>
          </cell>
          <cell r="G1077" t="str">
            <v>Chai</v>
          </cell>
          <cell r="H1077">
            <v>1.2999999999999999E-2</v>
          </cell>
          <cell r="I1077">
            <v>147000</v>
          </cell>
          <cell r="J1077">
            <v>1911</v>
          </cell>
          <cell r="K1077">
            <v>1911</v>
          </cell>
        </row>
        <row r="1078">
          <cell r="B1078" t="str">
            <v/>
          </cell>
          <cell r="C1078" t="str">
            <v/>
          </cell>
          <cell r="F1078" t="str">
            <v>b. Nh©n c«ng</v>
          </cell>
          <cell r="I1078" t="str">
            <v/>
          </cell>
          <cell r="J1078">
            <v>1302.7056</v>
          </cell>
        </row>
        <row r="1079">
          <cell r="B1079" t="str">
            <v/>
          </cell>
          <cell r="E1079" t="str">
            <v>n4</v>
          </cell>
          <cell r="F1079" t="str">
            <v>Nh©n c«ng bËc 4,0/7</v>
          </cell>
          <cell r="G1079" t="str">
            <v xml:space="preserve">C«ng </v>
          </cell>
          <cell r="H1079">
            <v>8.4900000000000003E-2</v>
          </cell>
          <cell r="I1079">
            <v>15344</v>
          </cell>
          <cell r="J1079">
            <v>1302.7056</v>
          </cell>
          <cell r="L1079">
            <v>1302.7056</v>
          </cell>
        </row>
        <row r="1080">
          <cell r="B1080" t="str">
            <v/>
          </cell>
          <cell r="F1080" t="str">
            <v>LÊy dÊu :0,01c</v>
          </cell>
          <cell r="K1080">
            <v>0</v>
          </cell>
          <cell r="M1080">
            <v>0</v>
          </cell>
        </row>
        <row r="1081">
          <cell r="B1081" t="str">
            <v/>
          </cell>
          <cell r="F1081" t="str">
            <v>C¾t thÐp : 0,023c</v>
          </cell>
          <cell r="K1081">
            <v>0</v>
          </cell>
          <cell r="M1081">
            <v>0</v>
          </cell>
        </row>
        <row r="1082">
          <cell r="B1082" t="str">
            <v/>
          </cell>
          <cell r="F1082" t="str">
            <v>TÈy bavia : 0,0519c</v>
          </cell>
          <cell r="K1082">
            <v>0</v>
          </cell>
          <cell r="M1082">
            <v>0</v>
          </cell>
        </row>
        <row r="1083">
          <cell r="B1083" t="str">
            <v/>
          </cell>
          <cell r="C1083" t="str">
            <v/>
          </cell>
          <cell r="F1083" t="str">
            <v>c. M¸y thi c«ng</v>
          </cell>
          <cell r="I1083" t="str">
            <v/>
          </cell>
          <cell r="J1083">
            <v>1361.9087999999999</v>
          </cell>
        </row>
        <row r="1084">
          <cell r="B1084" t="str">
            <v/>
          </cell>
          <cell r="E1084" t="str">
            <v>nk</v>
          </cell>
          <cell r="F1084" t="str">
            <v>M¸y nÐn khÝ 10m3/h</v>
          </cell>
          <cell r="G1084" t="str">
            <v>Ca</v>
          </cell>
          <cell r="H1084">
            <v>4.7199999999999999E-2</v>
          </cell>
          <cell r="I1084">
            <v>28854</v>
          </cell>
          <cell r="J1084">
            <v>1361.9087999999999</v>
          </cell>
          <cell r="M1084">
            <v>1361.9087999999999</v>
          </cell>
        </row>
        <row r="1085">
          <cell r="B1085">
            <v>141</v>
          </cell>
          <cell r="C1085">
            <v>1479</v>
          </cell>
          <cell r="D1085" t="str">
            <v>3116b</v>
          </cell>
          <cell r="F1085" t="str">
            <v>§­êng c¾t thÐp gãc</v>
          </cell>
          <cell r="G1085" t="str">
            <v>m¹ch</v>
          </cell>
          <cell r="I1085" t="str">
            <v/>
          </cell>
          <cell r="K1085">
            <v>2197.65</v>
          </cell>
          <cell r="L1085">
            <v>1614.8025600000001</v>
          </cell>
          <cell r="M1085">
            <v>2282.3514</v>
          </cell>
        </row>
        <row r="1086">
          <cell r="B1086" t="str">
            <v/>
          </cell>
          <cell r="C1086" t="str">
            <v/>
          </cell>
          <cell r="F1086" t="str">
            <v>a. VËt liÖu</v>
          </cell>
          <cell r="I1086" t="str">
            <v/>
          </cell>
          <cell r="J1086">
            <v>2197.65</v>
          </cell>
        </row>
        <row r="1087">
          <cell r="B1087" t="str">
            <v/>
          </cell>
          <cell r="E1087" t="str">
            <v>«</v>
          </cell>
          <cell r="F1087" t="str">
            <v>«xy</v>
          </cell>
          <cell r="G1087" t="str">
            <v>chai</v>
          </cell>
          <cell r="H1087">
            <v>2.1000000000000001E-2</v>
          </cell>
          <cell r="I1087">
            <v>55650</v>
          </cell>
          <cell r="J1087">
            <v>1168.6500000000001</v>
          </cell>
          <cell r="K1087">
            <v>1168.6500000000001</v>
          </cell>
        </row>
        <row r="1088">
          <cell r="B1088" t="str">
            <v/>
          </cell>
          <cell r="E1088" t="str">
            <v>a</v>
          </cell>
          <cell r="F1088" t="str">
            <v>Axªtylen</v>
          </cell>
          <cell r="G1088" t="str">
            <v>Chai</v>
          </cell>
          <cell r="H1088">
            <v>7.0000000000000001E-3</v>
          </cell>
          <cell r="I1088">
            <v>147000</v>
          </cell>
          <cell r="J1088">
            <v>1029</v>
          </cell>
          <cell r="K1088">
            <v>1029</v>
          </cell>
        </row>
        <row r="1089">
          <cell r="B1089" t="str">
            <v/>
          </cell>
          <cell r="C1089" t="str">
            <v/>
          </cell>
          <cell r="F1089" t="str">
            <v>b. Nh©n c«ng</v>
          </cell>
          <cell r="I1089" t="str">
            <v/>
          </cell>
          <cell r="J1089">
            <v>1614.8025600000001</v>
          </cell>
        </row>
        <row r="1090">
          <cell r="B1090" t="str">
            <v/>
          </cell>
          <cell r="E1090" t="str">
            <v>n4</v>
          </cell>
          <cell r="F1090" t="str">
            <v>Nh©n c«ng bËc 4,0/7</v>
          </cell>
          <cell r="G1090" t="str">
            <v xml:space="preserve">C«ng </v>
          </cell>
          <cell r="H1090">
            <v>0.10524</v>
          </cell>
          <cell r="I1090">
            <v>15344</v>
          </cell>
          <cell r="J1090">
            <v>1614.8025600000001</v>
          </cell>
          <cell r="L1090">
            <v>1614.8025600000001</v>
          </cell>
        </row>
        <row r="1091">
          <cell r="B1091" t="str">
            <v/>
          </cell>
          <cell r="F1091" t="str">
            <v xml:space="preserve">NC lÊy dÊu </v>
          </cell>
          <cell r="G1091" t="str">
            <v xml:space="preserve">C«ng </v>
          </cell>
          <cell r="H1091">
            <v>0.01</v>
          </cell>
          <cell r="L1091">
            <v>0</v>
          </cell>
        </row>
        <row r="1092">
          <cell r="B1092" t="str">
            <v/>
          </cell>
          <cell r="F1092" t="str">
            <v>NC c¾t thÐp</v>
          </cell>
          <cell r="G1092" t="str">
            <v xml:space="preserve">C«ng </v>
          </cell>
          <cell r="H1092">
            <v>8.1399999999999997E-3</v>
          </cell>
          <cell r="L1092">
            <v>0</v>
          </cell>
        </row>
        <row r="1093">
          <cell r="B1093" t="str">
            <v/>
          </cell>
          <cell r="F1093" t="str">
            <v>NC tÈy bavia</v>
          </cell>
          <cell r="G1093" t="str">
            <v xml:space="preserve">C«ng </v>
          </cell>
          <cell r="H1093">
            <v>8.7099999999999997E-2</v>
          </cell>
          <cell r="L1093">
            <v>0</v>
          </cell>
        </row>
        <row r="1094">
          <cell r="B1094" t="str">
            <v/>
          </cell>
          <cell r="C1094" t="str">
            <v/>
          </cell>
          <cell r="F1094" t="str">
            <v>c. M¸y thi c«ng</v>
          </cell>
          <cell r="I1094" t="str">
            <v/>
          </cell>
          <cell r="J1094">
            <v>2282.3514</v>
          </cell>
        </row>
        <row r="1095">
          <cell r="B1095" t="str">
            <v/>
          </cell>
          <cell r="E1095" t="str">
            <v>nk</v>
          </cell>
          <cell r="F1095" t="str">
            <v>M¸y nÐn khÝ 10m3/h</v>
          </cell>
          <cell r="G1095" t="str">
            <v>Ca</v>
          </cell>
          <cell r="H1095">
            <v>7.9100000000000004E-2</v>
          </cell>
          <cell r="I1095">
            <v>28854</v>
          </cell>
          <cell r="J1095">
            <v>2282.3514</v>
          </cell>
          <cell r="M1095">
            <v>2282.3514</v>
          </cell>
        </row>
        <row r="1096">
          <cell r="B1096">
            <v>142</v>
          </cell>
          <cell r="C1096">
            <v>1479</v>
          </cell>
          <cell r="D1096" t="str">
            <v>3116b</v>
          </cell>
          <cell r="F1096" t="str">
            <v>§­êng c¾t thÐp b¶n dµy 12mm</v>
          </cell>
          <cell r="G1096" t="str">
            <v>m</v>
          </cell>
          <cell r="I1096" t="str">
            <v/>
          </cell>
          <cell r="K1096">
            <v>7793.0999999999995</v>
          </cell>
          <cell r="L1096">
            <v>1980.9104</v>
          </cell>
          <cell r="M1096">
            <v>2282.3514</v>
          </cell>
        </row>
        <row r="1097">
          <cell r="B1097" t="str">
            <v/>
          </cell>
          <cell r="C1097" t="str">
            <v/>
          </cell>
          <cell r="F1097" t="str">
            <v>a. VËt liÖu</v>
          </cell>
          <cell r="I1097" t="str">
            <v/>
          </cell>
          <cell r="J1097">
            <v>7793.0999999999995</v>
          </cell>
        </row>
        <row r="1098">
          <cell r="B1098" t="str">
            <v/>
          </cell>
          <cell r="E1098" t="str">
            <v>«</v>
          </cell>
          <cell r="F1098" t="str">
            <v>«xy</v>
          </cell>
          <cell r="G1098" t="str">
            <v>chai</v>
          </cell>
          <cell r="H1098">
            <v>7.3999999999999996E-2</v>
          </cell>
          <cell r="I1098">
            <v>55650</v>
          </cell>
          <cell r="J1098">
            <v>4118.0999999999995</v>
          </cell>
          <cell r="K1098">
            <v>4118.0999999999995</v>
          </cell>
        </row>
        <row r="1099">
          <cell r="B1099" t="str">
            <v/>
          </cell>
          <cell r="E1099" t="str">
            <v>a</v>
          </cell>
          <cell r="F1099" t="str">
            <v>Axªtylen</v>
          </cell>
          <cell r="G1099" t="str">
            <v>Chai</v>
          </cell>
          <cell r="H1099">
            <v>2.5000000000000001E-2</v>
          </cell>
          <cell r="I1099">
            <v>147000</v>
          </cell>
          <cell r="J1099">
            <v>3675</v>
          </cell>
          <cell r="K1099">
            <v>3675</v>
          </cell>
        </row>
        <row r="1100">
          <cell r="B1100" t="str">
            <v/>
          </cell>
          <cell r="C1100" t="str">
            <v/>
          </cell>
          <cell r="F1100" t="str">
            <v>b. Nh©n c«ng</v>
          </cell>
          <cell r="I1100" t="str">
            <v/>
          </cell>
          <cell r="J1100">
            <v>1980.9104</v>
          </cell>
        </row>
        <row r="1101">
          <cell r="B1101" t="str">
            <v/>
          </cell>
          <cell r="E1101" t="str">
            <v>n4</v>
          </cell>
          <cell r="F1101" t="str">
            <v>Nh©n c«ng bËc 4,0/7</v>
          </cell>
          <cell r="G1101" t="str">
            <v xml:space="preserve">C«ng </v>
          </cell>
          <cell r="H1101">
            <v>0.12909999999999999</v>
          </cell>
          <cell r="I1101">
            <v>15344</v>
          </cell>
          <cell r="J1101">
            <v>1980.9104</v>
          </cell>
          <cell r="L1101">
            <v>1980.9104</v>
          </cell>
        </row>
        <row r="1102">
          <cell r="B1102" t="str">
            <v/>
          </cell>
          <cell r="F1102" t="str">
            <v>LÊy dÊu :0,01c</v>
          </cell>
          <cell r="K1102">
            <v>0</v>
          </cell>
          <cell r="M1102">
            <v>0</v>
          </cell>
        </row>
        <row r="1103">
          <cell r="B1103" t="str">
            <v/>
          </cell>
          <cell r="F1103" t="str">
            <v>C¾t thÐp : 0,023c</v>
          </cell>
          <cell r="K1103">
            <v>0</v>
          </cell>
          <cell r="M1103">
            <v>0</v>
          </cell>
        </row>
        <row r="1104">
          <cell r="B1104" t="str">
            <v/>
          </cell>
          <cell r="F1104" t="str">
            <v>TÈy bavia : 0,0871c</v>
          </cell>
          <cell r="K1104">
            <v>0</v>
          </cell>
          <cell r="M1104">
            <v>0</v>
          </cell>
        </row>
        <row r="1105">
          <cell r="B1105" t="str">
            <v/>
          </cell>
          <cell r="C1105" t="str">
            <v/>
          </cell>
          <cell r="F1105" t="str">
            <v>c. M¸y thi c«ng</v>
          </cell>
          <cell r="I1105" t="str">
            <v/>
          </cell>
          <cell r="J1105">
            <v>2282.3514</v>
          </cell>
        </row>
        <row r="1106">
          <cell r="B1106" t="str">
            <v/>
          </cell>
          <cell r="E1106" t="str">
            <v>nk</v>
          </cell>
          <cell r="F1106" t="str">
            <v>M¸y nÐn khÝ 10m3/h</v>
          </cell>
          <cell r="G1106" t="str">
            <v>Ca</v>
          </cell>
          <cell r="H1106">
            <v>7.9100000000000004E-2</v>
          </cell>
          <cell r="I1106">
            <v>28854</v>
          </cell>
          <cell r="J1106">
            <v>2282.3514</v>
          </cell>
          <cell r="M1106">
            <v>2282.3514</v>
          </cell>
        </row>
        <row r="1107">
          <cell r="B1107">
            <v>143</v>
          </cell>
          <cell r="C1107">
            <v>1479</v>
          </cell>
          <cell r="D1107" t="str">
            <v>3136g</v>
          </cell>
          <cell r="F1107" t="str">
            <v>§­êng hµn d=10mm</v>
          </cell>
          <cell r="G1107" t="str">
            <v>md</v>
          </cell>
          <cell r="I1107" t="str">
            <v/>
          </cell>
          <cell r="K1107">
            <v>10340</v>
          </cell>
          <cell r="L1107">
            <v>2378.3200000000002</v>
          </cell>
          <cell r="M1107">
            <v>11987.39</v>
          </cell>
        </row>
        <row r="1108">
          <cell r="B1108" t="str">
            <v/>
          </cell>
          <cell r="C1108" t="str">
            <v/>
          </cell>
          <cell r="F1108" t="str">
            <v>a. VËt liÖu</v>
          </cell>
          <cell r="I1108" t="str">
            <v/>
          </cell>
          <cell r="J1108">
            <v>10340</v>
          </cell>
        </row>
        <row r="1109">
          <cell r="B1109" t="str">
            <v/>
          </cell>
          <cell r="E1109" t="str">
            <v>q</v>
          </cell>
          <cell r="F1109" t="str">
            <v>Que hµn</v>
          </cell>
          <cell r="G1109" t="str">
            <v>kg</v>
          </cell>
          <cell r="H1109">
            <v>0.94</v>
          </cell>
          <cell r="I1109">
            <v>11000</v>
          </cell>
          <cell r="J1109">
            <v>10340</v>
          </cell>
          <cell r="K1109">
            <v>10340</v>
          </cell>
        </row>
        <row r="1110">
          <cell r="B1110" t="str">
            <v/>
          </cell>
          <cell r="C1110" t="str">
            <v/>
          </cell>
          <cell r="F1110" t="str">
            <v>b. Nh©n c«ng</v>
          </cell>
          <cell r="I1110" t="str">
            <v/>
          </cell>
          <cell r="J1110">
            <v>2378.3200000000002</v>
          </cell>
        </row>
        <row r="1111">
          <cell r="B1111" t="str">
            <v/>
          </cell>
          <cell r="E1111" t="str">
            <v>n4</v>
          </cell>
          <cell r="F1111" t="str">
            <v>Nh©n c«ng bËc 4,0/7</v>
          </cell>
          <cell r="G1111" t="str">
            <v xml:space="preserve">C«ng </v>
          </cell>
          <cell r="H1111">
            <v>0.155</v>
          </cell>
          <cell r="I1111">
            <v>15344</v>
          </cell>
          <cell r="J1111">
            <v>2378.3200000000002</v>
          </cell>
          <cell r="L1111">
            <v>2378.3200000000002</v>
          </cell>
        </row>
        <row r="1112">
          <cell r="B1112" t="str">
            <v/>
          </cell>
          <cell r="C1112" t="str">
            <v/>
          </cell>
          <cell r="F1112" t="str">
            <v>c. M¸y thi c«ng</v>
          </cell>
          <cell r="I1112" t="str">
            <v/>
          </cell>
          <cell r="J1112">
            <v>11987.39</v>
          </cell>
        </row>
        <row r="1113">
          <cell r="B1113" t="str">
            <v/>
          </cell>
          <cell r="E1113" t="str">
            <v>h23</v>
          </cell>
          <cell r="F1113" t="str">
            <v>M¸y hµn 23KW</v>
          </cell>
          <cell r="G1113" t="str">
            <v>Ca</v>
          </cell>
          <cell r="H1113">
            <v>0.155</v>
          </cell>
          <cell r="I1113">
            <v>77338</v>
          </cell>
          <cell r="J1113">
            <v>11987.39</v>
          </cell>
          <cell r="M1113">
            <v>11987.39</v>
          </cell>
        </row>
        <row r="1114">
          <cell r="B1114">
            <v>144</v>
          </cell>
          <cell r="C1114">
            <v>1479</v>
          </cell>
          <cell r="D1114" t="str">
            <v>3136a</v>
          </cell>
          <cell r="F1114" t="str">
            <v>§­êng hµn d=4mm</v>
          </cell>
          <cell r="G1114" t="str">
            <v>md</v>
          </cell>
          <cell r="I1114" t="str">
            <v/>
          </cell>
          <cell r="K1114">
            <v>1902.9999999999998</v>
          </cell>
          <cell r="L1114">
            <v>644.44800000000009</v>
          </cell>
          <cell r="M1114">
            <v>3248.1960000000004</v>
          </cell>
        </row>
        <row r="1115">
          <cell r="B1115" t="str">
            <v/>
          </cell>
          <cell r="C1115" t="str">
            <v/>
          </cell>
          <cell r="F1115" t="str">
            <v>a. VËt liÖu</v>
          </cell>
          <cell r="I1115" t="str">
            <v/>
          </cell>
          <cell r="J1115">
            <v>1902.9999999999998</v>
          </cell>
        </row>
        <row r="1116">
          <cell r="B1116" t="str">
            <v/>
          </cell>
          <cell r="E1116" t="str">
            <v>q</v>
          </cell>
          <cell r="F1116" t="str">
            <v>Que hµn</v>
          </cell>
          <cell r="G1116" t="str">
            <v>kg</v>
          </cell>
          <cell r="H1116">
            <v>0.17299999999999999</v>
          </cell>
          <cell r="I1116">
            <v>11000</v>
          </cell>
          <cell r="J1116">
            <v>1902.9999999999998</v>
          </cell>
          <cell r="K1116">
            <v>1902.9999999999998</v>
          </cell>
        </row>
        <row r="1117">
          <cell r="B1117" t="str">
            <v/>
          </cell>
          <cell r="C1117" t="str">
            <v/>
          </cell>
          <cell r="F1117" t="str">
            <v>b. Nh©n c«ng</v>
          </cell>
          <cell r="I1117" t="str">
            <v/>
          </cell>
          <cell r="J1117">
            <v>644.44800000000009</v>
          </cell>
        </row>
        <row r="1118">
          <cell r="B1118" t="str">
            <v/>
          </cell>
          <cell r="E1118" t="str">
            <v>n4</v>
          </cell>
          <cell r="F1118" t="str">
            <v>Nh©n c«ng bËc 4,0/7</v>
          </cell>
          <cell r="G1118" t="str">
            <v xml:space="preserve">C«ng </v>
          </cell>
          <cell r="H1118">
            <v>4.2000000000000003E-2</v>
          </cell>
          <cell r="I1118">
            <v>15344</v>
          </cell>
          <cell r="J1118">
            <v>644.44800000000009</v>
          </cell>
          <cell r="L1118">
            <v>644.44800000000009</v>
          </cell>
        </row>
        <row r="1119">
          <cell r="B1119" t="str">
            <v/>
          </cell>
          <cell r="C1119" t="str">
            <v/>
          </cell>
          <cell r="F1119" t="str">
            <v>c. M¸y thi c«ng</v>
          </cell>
          <cell r="I1119" t="str">
            <v/>
          </cell>
          <cell r="J1119">
            <v>3248.1960000000004</v>
          </cell>
        </row>
        <row r="1120">
          <cell r="B1120" t="str">
            <v/>
          </cell>
          <cell r="E1120" t="str">
            <v>h23</v>
          </cell>
          <cell r="F1120" t="str">
            <v>M¸y hµn 23KW</v>
          </cell>
          <cell r="G1120" t="str">
            <v>Ca</v>
          </cell>
          <cell r="H1120">
            <v>4.2000000000000003E-2</v>
          </cell>
          <cell r="I1120">
            <v>77338</v>
          </cell>
          <cell r="J1120">
            <v>3248.1960000000004</v>
          </cell>
          <cell r="M1120">
            <v>3248.1960000000004</v>
          </cell>
        </row>
        <row r="1121">
          <cell r="B1121">
            <v>145</v>
          </cell>
          <cell r="C1121">
            <v>1479</v>
          </cell>
          <cell r="D1121" t="str">
            <v>3136®</v>
          </cell>
          <cell r="F1121" t="str">
            <v>§­êng hµn d=8mm</v>
          </cell>
          <cell r="G1121" t="str">
            <v>md</v>
          </cell>
          <cell r="I1121" t="str">
            <v/>
          </cell>
          <cell r="K1121">
            <v>6380</v>
          </cell>
          <cell r="L1121">
            <v>1595.7759999999998</v>
          </cell>
          <cell r="M1121">
            <v>8043.152</v>
          </cell>
        </row>
        <row r="1122">
          <cell r="B1122" t="str">
            <v/>
          </cell>
          <cell r="C1122" t="str">
            <v/>
          </cell>
          <cell r="F1122" t="str">
            <v>a. VËt liÖu</v>
          </cell>
          <cell r="I1122" t="str">
            <v/>
          </cell>
          <cell r="J1122">
            <v>6380</v>
          </cell>
        </row>
        <row r="1123">
          <cell r="B1123" t="str">
            <v/>
          </cell>
          <cell r="E1123" t="str">
            <v>q</v>
          </cell>
          <cell r="F1123" t="str">
            <v>Que hµn</v>
          </cell>
          <cell r="G1123" t="str">
            <v>kg</v>
          </cell>
          <cell r="H1123">
            <v>0.57999999999999996</v>
          </cell>
          <cell r="I1123">
            <v>11000</v>
          </cell>
          <cell r="J1123">
            <v>6380</v>
          </cell>
          <cell r="K1123">
            <v>6380</v>
          </cell>
        </row>
        <row r="1124">
          <cell r="B1124" t="str">
            <v/>
          </cell>
          <cell r="C1124" t="str">
            <v/>
          </cell>
          <cell r="F1124" t="str">
            <v>b. Nh©n c«ng</v>
          </cell>
          <cell r="I1124" t="str">
            <v/>
          </cell>
          <cell r="J1124">
            <v>1595.7759999999998</v>
          </cell>
        </row>
        <row r="1125">
          <cell r="B1125" t="str">
            <v/>
          </cell>
          <cell r="E1125" t="str">
            <v>n4</v>
          </cell>
          <cell r="F1125" t="str">
            <v>Nh©n c«ng bËc 4,0/7</v>
          </cell>
          <cell r="G1125" t="str">
            <v xml:space="preserve">C«ng </v>
          </cell>
          <cell r="H1125">
            <v>0.104</v>
          </cell>
          <cell r="I1125">
            <v>15344</v>
          </cell>
          <cell r="J1125">
            <v>1595.7759999999998</v>
          </cell>
          <cell r="L1125">
            <v>1595.7759999999998</v>
          </cell>
        </row>
        <row r="1126">
          <cell r="B1126" t="str">
            <v/>
          </cell>
          <cell r="C1126" t="str">
            <v/>
          </cell>
          <cell r="F1126" t="str">
            <v>c. M¸y thi c«ng</v>
          </cell>
          <cell r="I1126" t="str">
            <v/>
          </cell>
          <cell r="J1126">
            <v>8043.152</v>
          </cell>
        </row>
        <row r="1127">
          <cell r="B1127" t="str">
            <v/>
          </cell>
          <cell r="E1127" t="str">
            <v>h23</v>
          </cell>
          <cell r="F1127" t="str">
            <v>M¸y hµn 23KW</v>
          </cell>
          <cell r="G1127" t="str">
            <v>Ca</v>
          </cell>
          <cell r="H1127">
            <v>0.104</v>
          </cell>
          <cell r="I1127">
            <v>77338</v>
          </cell>
          <cell r="J1127">
            <v>8043.152</v>
          </cell>
          <cell r="M1127">
            <v>8043.152</v>
          </cell>
        </row>
        <row r="1128">
          <cell r="B1128">
            <v>146</v>
          </cell>
          <cell r="C1128">
            <v>1242</v>
          </cell>
          <cell r="D1128" t="str">
            <v>UC2240vd</v>
          </cell>
          <cell r="F1128" t="str">
            <v>S¬n ph¶n quang</v>
          </cell>
          <cell r="G1128" t="str">
            <v>m2</v>
          </cell>
          <cell r="I1128" t="str">
            <v/>
          </cell>
          <cell r="K1128">
            <v>19792.97</v>
          </cell>
          <cell r="L1128">
            <v>1826.375</v>
          </cell>
          <cell r="M1128">
            <v>0</v>
          </cell>
        </row>
        <row r="1129">
          <cell r="B1129" t="str">
            <v/>
          </cell>
          <cell r="C1129" t="str">
            <v/>
          </cell>
          <cell r="F1129" t="str">
            <v>a. VËt liÖu</v>
          </cell>
          <cell r="I1129" t="str">
            <v/>
          </cell>
          <cell r="J1129">
            <v>19792.97</v>
          </cell>
        </row>
        <row r="1130">
          <cell r="B1130" t="str">
            <v/>
          </cell>
          <cell r="C1130" t="str">
            <v/>
          </cell>
          <cell r="F1130" t="str">
            <v>S¬n ph¶n quang</v>
          </cell>
          <cell r="G1130" t="str">
            <v>kg</v>
          </cell>
          <cell r="H1130">
            <v>0.22500000000000001</v>
          </cell>
          <cell r="I1130">
            <v>85000</v>
          </cell>
          <cell r="J1130">
            <v>19125</v>
          </cell>
          <cell r="K1130">
            <v>19125</v>
          </cell>
        </row>
        <row r="1131">
          <cell r="B1131" t="str">
            <v/>
          </cell>
          <cell r="C1131" t="str">
            <v/>
          </cell>
          <cell r="E1131" t="str">
            <v>xg</v>
          </cell>
          <cell r="F1131" t="str">
            <v>X¨ng</v>
          </cell>
          <cell r="G1131" t="str">
            <v>kg</v>
          </cell>
          <cell r="H1131">
            <v>0.11799999999999999</v>
          </cell>
          <cell r="I1131">
            <v>4000</v>
          </cell>
          <cell r="J1131">
            <v>472</v>
          </cell>
          <cell r="K1131">
            <v>472</v>
          </cell>
        </row>
        <row r="1132">
          <cell r="B1132" t="str">
            <v/>
          </cell>
          <cell r="C1132" t="str">
            <v/>
          </cell>
          <cell r="E1132" t="str">
            <v>#</v>
          </cell>
          <cell r="F1132" t="str">
            <v>VËt liÖu kh¸c</v>
          </cell>
          <cell r="G1132" t="str">
            <v>%</v>
          </cell>
          <cell r="H1132">
            <v>1</v>
          </cell>
          <cell r="I1132">
            <v>19597</v>
          </cell>
          <cell r="J1132">
            <v>195.97</v>
          </cell>
          <cell r="K1132">
            <v>195.97</v>
          </cell>
        </row>
        <row r="1133">
          <cell r="B1133" t="str">
            <v/>
          </cell>
          <cell r="C1133" t="str">
            <v/>
          </cell>
          <cell r="F1133" t="str">
            <v>b. Nh©n c«ng</v>
          </cell>
          <cell r="I1133" t="str">
            <v/>
          </cell>
          <cell r="J1133">
            <v>1826.375</v>
          </cell>
        </row>
        <row r="1134">
          <cell r="B1134" t="str">
            <v/>
          </cell>
          <cell r="C1134" t="str">
            <v/>
          </cell>
          <cell r="E1134">
            <v>3.5</v>
          </cell>
          <cell r="F1134" t="str">
            <v>Nh©n c«ng bËc 3,5/7</v>
          </cell>
          <cell r="G1134" t="str">
            <v xml:space="preserve">C«ng </v>
          </cell>
          <cell r="H1134">
            <v>0.125</v>
          </cell>
          <cell r="I1134">
            <v>14611</v>
          </cell>
          <cell r="J1134">
            <v>1826.375</v>
          </cell>
          <cell r="L1134">
            <v>1826.375</v>
          </cell>
        </row>
        <row r="1135">
          <cell r="B1135">
            <v>147</v>
          </cell>
          <cell r="C1135">
            <v>1242</v>
          </cell>
          <cell r="D1135" t="str">
            <v>UA1210</v>
          </cell>
          <cell r="F1135" t="str">
            <v>QuÐt v«i gê lan can</v>
          </cell>
          <cell r="G1135" t="str">
            <v>m2</v>
          </cell>
          <cell r="I1135" t="str">
            <v/>
          </cell>
          <cell r="K1135">
            <v>445.536</v>
          </cell>
          <cell r="L1135">
            <v>1022.7700000000001</v>
          </cell>
          <cell r="M1135">
            <v>0</v>
          </cell>
        </row>
        <row r="1136">
          <cell r="B1136" t="str">
            <v/>
          </cell>
          <cell r="C1136" t="str">
            <v/>
          </cell>
          <cell r="F1136" t="str">
            <v>a. VËt liÖu</v>
          </cell>
          <cell r="I1136" t="str">
            <v/>
          </cell>
          <cell r="J1136">
            <v>445.536</v>
          </cell>
        </row>
        <row r="1137">
          <cell r="B1137" t="str">
            <v/>
          </cell>
          <cell r="C1137" t="str">
            <v/>
          </cell>
          <cell r="E1137" t="str">
            <v>vc</v>
          </cell>
          <cell r="F1137" t="str">
            <v>V«i côc</v>
          </cell>
          <cell r="G1137" t="str">
            <v>kg</v>
          </cell>
          <cell r="H1137">
            <v>0.32</v>
          </cell>
          <cell r="I1137">
            <v>1050</v>
          </cell>
          <cell r="J1137">
            <v>336</v>
          </cell>
          <cell r="K1137">
            <v>336</v>
          </cell>
        </row>
        <row r="1138">
          <cell r="B1138" t="str">
            <v/>
          </cell>
          <cell r="C1138" t="str">
            <v/>
          </cell>
          <cell r="E1138" t="str">
            <v>pc</v>
          </cell>
          <cell r="F1138" t="str">
            <v>PhÌn chua</v>
          </cell>
          <cell r="G1138" t="str">
            <v>kg</v>
          </cell>
          <cell r="H1138">
            <v>0.01</v>
          </cell>
          <cell r="I1138">
            <v>10080</v>
          </cell>
          <cell r="J1138">
            <v>100.8</v>
          </cell>
          <cell r="K1138">
            <v>100.8</v>
          </cell>
        </row>
        <row r="1139">
          <cell r="B1139" t="str">
            <v/>
          </cell>
          <cell r="C1139" t="str">
            <v/>
          </cell>
          <cell r="E1139" t="str">
            <v>#</v>
          </cell>
          <cell r="F1139" t="str">
            <v>VËt liÖu kh¸c</v>
          </cell>
          <cell r="G1139" t="str">
            <v>%</v>
          </cell>
          <cell r="H1139">
            <v>2</v>
          </cell>
          <cell r="I1139">
            <v>436.8</v>
          </cell>
          <cell r="J1139">
            <v>8.7360000000000007</v>
          </cell>
          <cell r="K1139">
            <v>8.7360000000000007</v>
          </cell>
        </row>
        <row r="1140">
          <cell r="B1140" t="str">
            <v/>
          </cell>
          <cell r="C1140" t="str">
            <v/>
          </cell>
          <cell r="F1140" t="str">
            <v>b. Nh©n c«ng</v>
          </cell>
          <cell r="I1140" t="str">
            <v/>
          </cell>
          <cell r="J1140">
            <v>1022.7700000000001</v>
          </cell>
        </row>
        <row r="1141">
          <cell r="B1141" t="str">
            <v/>
          </cell>
          <cell r="C1141" t="str">
            <v/>
          </cell>
          <cell r="E1141">
            <v>3.5</v>
          </cell>
          <cell r="F1141" t="str">
            <v>Nh©n c«ng bËc 3,5/7</v>
          </cell>
          <cell r="G1141" t="str">
            <v xml:space="preserve">C«ng </v>
          </cell>
          <cell r="H1141">
            <v>7.0000000000000007E-2</v>
          </cell>
          <cell r="I1141">
            <v>14611</v>
          </cell>
          <cell r="J1141">
            <v>1022.7700000000001</v>
          </cell>
          <cell r="L1141">
            <v>1022.7700000000001</v>
          </cell>
        </row>
        <row r="1142">
          <cell r="B1142">
            <v>148</v>
          </cell>
          <cell r="C1142">
            <v>1242</v>
          </cell>
          <cell r="D1142" t="str">
            <v>BK.2103</v>
          </cell>
          <cell r="F1142" t="str">
            <v>San ®Çm mÆt b»ng dµy 50cm</v>
          </cell>
          <cell r="G1142" t="str">
            <v>m3</v>
          </cell>
          <cell r="I1142" t="str">
            <v/>
          </cell>
          <cell r="K1142">
            <v>0</v>
          </cell>
          <cell r="L1142">
            <v>0</v>
          </cell>
          <cell r="M1142">
            <v>2133.1393200000002</v>
          </cell>
        </row>
        <row r="1143">
          <cell r="B1143" t="str">
            <v/>
          </cell>
          <cell r="C1143" t="str">
            <v/>
          </cell>
          <cell r="F1143" t="str">
            <v>c. M¸y thi c«ng</v>
          </cell>
          <cell r="I1143" t="str">
            <v/>
          </cell>
          <cell r="J1143">
            <v>2133.1393200000002</v>
          </cell>
        </row>
        <row r="1144">
          <cell r="B1144" t="str">
            <v/>
          </cell>
          <cell r="C1144" t="str">
            <v/>
          </cell>
          <cell r="E1144" t="str">
            <v>md9</v>
          </cell>
          <cell r="F1144" t="str">
            <v>M¸y ®Çm 9T</v>
          </cell>
          <cell r="G1144" t="str">
            <v>Ca</v>
          </cell>
          <cell r="H1144">
            <v>2.7399999999999998E-3</v>
          </cell>
          <cell r="I1144">
            <v>443844</v>
          </cell>
          <cell r="J1144">
            <v>1216.13256</v>
          </cell>
          <cell r="M1144">
            <v>1216.13256</v>
          </cell>
        </row>
        <row r="1145">
          <cell r="B1145" t="str">
            <v/>
          </cell>
          <cell r="C1145" t="str">
            <v/>
          </cell>
          <cell r="E1145" t="str">
            <v>mu110</v>
          </cell>
          <cell r="F1145" t="str">
            <v>M¸y ñi 110cv</v>
          </cell>
          <cell r="G1145" t="str">
            <v>Ca</v>
          </cell>
          <cell r="H1145">
            <v>1.3699999999999999E-3</v>
          </cell>
          <cell r="I1145">
            <v>669348</v>
          </cell>
          <cell r="J1145">
            <v>917.00675999999999</v>
          </cell>
          <cell r="M1145">
            <v>917.00675999999999</v>
          </cell>
        </row>
        <row r="1146">
          <cell r="B1146">
            <v>149</v>
          </cell>
          <cell r="C1146">
            <v>1242</v>
          </cell>
          <cell r="D1146" t="str">
            <v>EB.2220</v>
          </cell>
          <cell r="F1146" t="str">
            <v>CPDD lµm ®­êng t¹m k95</v>
          </cell>
          <cell r="G1146" t="str">
            <v>100m3</v>
          </cell>
          <cell r="I1146" t="str">
            <v/>
          </cell>
          <cell r="K1146">
            <v>17712194.857142858</v>
          </cell>
          <cell r="L1146">
            <v>67513.600000000006</v>
          </cell>
          <cell r="M1146">
            <v>760288.2084</v>
          </cell>
        </row>
        <row r="1147">
          <cell r="B1147" t="str">
            <v/>
          </cell>
          <cell r="C1147" t="str">
            <v/>
          </cell>
          <cell r="F1147" t="str">
            <v>a - VËt liÖu :</v>
          </cell>
          <cell r="J1147">
            <v>17712194.857142858</v>
          </cell>
        </row>
        <row r="1148">
          <cell r="B1148" t="str">
            <v/>
          </cell>
          <cell r="C1148" t="str">
            <v/>
          </cell>
          <cell r="E1148" t="str">
            <v>cpdd</v>
          </cell>
          <cell r="F1148" t="str">
            <v>CÊp phèi ®¸ d¨m</v>
          </cell>
          <cell r="G1148" t="str">
            <v>m3</v>
          </cell>
          <cell r="H1148">
            <v>138</v>
          </cell>
          <cell r="I1148">
            <v>128349.23809523809</v>
          </cell>
          <cell r="J1148">
            <v>17712194.857142858</v>
          </cell>
          <cell r="K1148">
            <v>17712194.857142858</v>
          </cell>
        </row>
        <row r="1149">
          <cell r="B1149" t="str">
            <v/>
          </cell>
          <cell r="C1149" t="str">
            <v/>
          </cell>
          <cell r="F1149" t="str">
            <v>b - Nh©n c«ng</v>
          </cell>
          <cell r="J1149">
            <v>67513.600000000006</v>
          </cell>
        </row>
        <row r="1150">
          <cell r="B1150" t="str">
            <v/>
          </cell>
          <cell r="C1150" t="str">
            <v/>
          </cell>
          <cell r="E1150" t="str">
            <v>N4</v>
          </cell>
          <cell r="F1150" t="str">
            <v>Nh©n c«ng bËc 4,0/7</v>
          </cell>
          <cell r="G1150" t="str">
            <v xml:space="preserve">C«ng </v>
          </cell>
          <cell r="H1150">
            <v>4.4000000000000004</v>
          </cell>
          <cell r="I1150">
            <v>15344</v>
          </cell>
          <cell r="J1150">
            <v>67513.600000000006</v>
          </cell>
          <cell r="L1150">
            <v>67513.600000000006</v>
          </cell>
        </row>
        <row r="1151">
          <cell r="B1151" t="str">
            <v/>
          </cell>
          <cell r="C1151" t="str">
            <v/>
          </cell>
          <cell r="F1151" t="str">
            <v>c- m¸y</v>
          </cell>
          <cell r="J1151">
            <v>760288.2084</v>
          </cell>
        </row>
        <row r="1152">
          <cell r="B1152" t="str">
            <v/>
          </cell>
          <cell r="C1152" t="str">
            <v/>
          </cell>
          <cell r="E1152" t="str">
            <v>mr50</v>
          </cell>
          <cell r="F1152" t="str">
            <v>M¸y r¶i 50-60m3/h</v>
          </cell>
          <cell r="G1152" t="str">
            <v>Ca</v>
          </cell>
          <cell r="H1152">
            <v>0.21</v>
          </cell>
          <cell r="I1152">
            <v>1177680</v>
          </cell>
          <cell r="J1152">
            <v>247312.8</v>
          </cell>
          <cell r="M1152">
            <v>247312.8</v>
          </cell>
        </row>
        <row r="1153">
          <cell r="B1153" t="str">
            <v/>
          </cell>
          <cell r="C1153" t="str">
            <v/>
          </cell>
          <cell r="E1153" t="str">
            <v>lr25</v>
          </cell>
          <cell r="F1153" t="str">
            <v>Lu rung 25T</v>
          </cell>
          <cell r="G1153" t="str">
            <v>Ca</v>
          </cell>
          <cell r="H1153">
            <v>0.21</v>
          </cell>
          <cell r="I1153">
            <v>928648</v>
          </cell>
          <cell r="J1153">
            <v>195016.08</v>
          </cell>
          <cell r="M1153">
            <v>195016.08</v>
          </cell>
        </row>
        <row r="1154">
          <cell r="B1154" t="str">
            <v/>
          </cell>
          <cell r="C1154" t="str">
            <v/>
          </cell>
          <cell r="E1154" t="str">
            <v>lbl16</v>
          </cell>
          <cell r="F1154" t="str">
            <v>Lu b¸nh lèp 16T</v>
          </cell>
          <cell r="G1154" t="str">
            <v>Ca</v>
          </cell>
          <cell r="H1154">
            <v>0.42</v>
          </cell>
          <cell r="I1154">
            <v>432053</v>
          </cell>
          <cell r="J1154">
            <v>181462.25999999998</v>
          </cell>
          <cell r="M1154">
            <v>181462.25999999998</v>
          </cell>
        </row>
        <row r="1155">
          <cell r="B1155" t="str">
            <v/>
          </cell>
          <cell r="C1155" t="str">
            <v/>
          </cell>
          <cell r="E1155" t="str">
            <v>l10</v>
          </cell>
          <cell r="F1155" t="str">
            <v>Lu 10T</v>
          </cell>
          <cell r="G1155" t="str">
            <v>Ca</v>
          </cell>
          <cell r="H1155">
            <v>0.21</v>
          </cell>
          <cell r="I1155">
            <v>288922</v>
          </cell>
          <cell r="J1155">
            <v>60673.619999999995</v>
          </cell>
          <cell r="M1155">
            <v>60673.619999999995</v>
          </cell>
        </row>
        <row r="1156">
          <cell r="B1156" t="str">
            <v/>
          </cell>
          <cell r="C1156" t="str">
            <v/>
          </cell>
          <cell r="E1156" t="str">
            <v>ottn5</v>
          </cell>
          <cell r="F1156" t="str">
            <v>¤t« t­íi n­íc 5m3</v>
          </cell>
          <cell r="G1156" t="str">
            <v>Ca</v>
          </cell>
          <cell r="H1156">
            <v>0.21</v>
          </cell>
          <cell r="I1156">
            <v>343052</v>
          </cell>
          <cell r="J1156">
            <v>72040.92</v>
          </cell>
          <cell r="M1156">
            <v>72040.92</v>
          </cell>
        </row>
        <row r="1157">
          <cell r="B1157" t="str">
            <v/>
          </cell>
          <cell r="C1157" t="str">
            <v/>
          </cell>
          <cell r="E1157" t="str">
            <v>m#</v>
          </cell>
          <cell r="F1157" t="str">
            <v>M¸y kh¸c</v>
          </cell>
          <cell r="G1157" t="str">
            <v>%</v>
          </cell>
          <cell r="H1157">
            <v>0.5</v>
          </cell>
          <cell r="I1157">
            <v>756505.68</v>
          </cell>
          <cell r="J1157">
            <v>3782.5284000000001</v>
          </cell>
          <cell r="M1157">
            <v>3782.5284000000001</v>
          </cell>
        </row>
        <row r="1158">
          <cell r="B1158">
            <v>150</v>
          </cell>
          <cell r="C1158">
            <v>1242</v>
          </cell>
          <cell r="D1158" t="str">
            <v>LA.3220vd</v>
          </cell>
          <cell r="F1158" t="str">
            <v>CÈu l¾p dÇm cÇu bª t«ng cèt thÐp</v>
          </cell>
          <cell r="G1158" t="str">
            <v>DÇm</v>
          </cell>
          <cell r="I1158" t="str">
            <v/>
          </cell>
          <cell r="K1158">
            <v>0</v>
          </cell>
          <cell r="L1158">
            <v>23003.040000000001</v>
          </cell>
          <cell r="M1158">
            <v>329370</v>
          </cell>
        </row>
        <row r="1159">
          <cell r="B1159" t="str">
            <v/>
          </cell>
          <cell r="C1159" t="str">
            <v/>
          </cell>
          <cell r="F1159" t="str">
            <v>b. Nh©n c«ng</v>
          </cell>
          <cell r="J1159">
            <v>23003.040000000001</v>
          </cell>
        </row>
        <row r="1160">
          <cell r="B1160" t="str">
            <v/>
          </cell>
          <cell r="C1160" t="str">
            <v/>
          </cell>
          <cell r="E1160">
            <v>4.5</v>
          </cell>
          <cell r="F1160" t="str">
            <v>Nh©n c«ng bËc 4,5/7</v>
          </cell>
          <cell r="G1160" t="str">
            <v xml:space="preserve">C«ng </v>
          </cell>
          <cell r="H1160">
            <v>1.36</v>
          </cell>
          <cell r="I1160">
            <v>16914</v>
          </cell>
          <cell r="J1160">
            <v>23003.040000000001</v>
          </cell>
          <cell r="L1160">
            <v>23003.040000000001</v>
          </cell>
        </row>
        <row r="1161">
          <cell r="B1161" t="str">
            <v/>
          </cell>
          <cell r="C1161" t="str">
            <v/>
          </cell>
          <cell r="F1161" t="str">
            <v>c. M¸y thi c«ng</v>
          </cell>
          <cell r="J1161">
            <v>329370</v>
          </cell>
        </row>
        <row r="1162">
          <cell r="B1162" t="str">
            <v/>
          </cell>
          <cell r="C1162" t="str">
            <v/>
          </cell>
          <cell r="E1162" t="str">
            <v>c16t</v>
          </cell>
          <cell r="F1162" t="str">
            <v>CÈu 16T (dïng 2 cÈu)</v>
          </cell>
          <cell r="G1162" t="str">
            <v>Ca</v>
          </cell>
          <cell r="H1162">
            <v>0.4</v>
          </cell>
          <cell r="I1162">
            <v>823425</v>
          </cell>
          <cell r="J1162">
            <v>329370</v>
          </cell>
          <cell r="M1162">
            <v>329370</v>
          </cell>
        </row>
        <row r="1163">
          <cell r="B1163">
            <v>151</v>
          </cell>
          <cell r="C1163">
            <v>1479</v>
          </cell>
          <cell r="D1163">
            <v>3175</v>
          </cell>
          <cell r="F1163" t="str">
            <v>Th¸o dì ®­êng tr­ît vËn chuyÓn dÇm</v>
          </cell>
          <cell r="G1163" t="str">
            <v>m</v>
          </cell>
          <cell r="I1163" t="str">
            <v/>
          </cell>
          <cell r="K1163">
            <v>0</v>
          </cell>
          <cell r="L1163">
            <v>5539.1840000000002</v>
          </cell>
          <cell r="M1163">
            <v>0</v>
          </cell>
        </row>
        <row r="1164">
          <cell r="B1164" t="str">
            <v/>
          </cell>
          <cell r="C1164" t="str">
            <v/>
          </cell>
          <cell r="F1164" t="str">
            <v>b - Nh©n c«ng</v>
          </cell>
          <cell r="J1164">
            <v>5539.1840000000002</v>
          </cell>
        </row>
        <row r="1165">
          <cell r="B1165" t="str">
            <v/>
          </cell>
          <cell r="C1165" t="str">
            <v/>
          </cell>
          <cell r="E1165" t="str">
            <v>n4</v>
          </cell>
          <cell r="F1165" t="str">
            <v>Nh©n c«ng bËc 4,0/7</v>
          </cell>
          <cell r="G1165" t="str">
            <v xml:space="preserve">C«ng </v>
          </cell>
          <cell r="H1165">
            <v>0.36099999999999999</v>
          </cell>
          <cell r="I1165">
            <v>15344</v>
          </cell>
          <cell r="J1165">
            <v>5539.1840000000002</v>
          </cell>
          <cell r="L1165">
            <v>5539.1840000000002</v>
          </cell>
        </row>
        <row r="1166">
          <cell r="B1166">
            <v>152</v>
          </cell>
          <cell r="C1166" t="str">
            <v>1242</v>
          </cell>
          <cell r="D1166" t="str">
            <v>LC.1110</v>
          </cell>
          <cell r="F1166" t="str">
            <v>Di chuyÓn dÇm cÇu</v>
          </cell>
          <cell r="G1166" t="str">
            <v>dÇm</v>
          </cell>
          <cell r="I1166" t="str">
            <v/>
          </cell>
          <cell r="K1166">
            <v>92211.073074285712</v>
          </cell>
          <cell r="L1166">
            <v>218190.6</v>
          </cell>
          <cell r="M1166">
            <v>60000</v>
          </cell>
        </row>
        <row r="1167">
          <cell r="B1167" t="str">
            <v/>
          </cell>
          <cell r="C1167" t="str">
            <v/>
          </cell>
          <cell r="F1167" t="str">
            <v>a - VËt liÖu :</v>
          </cell>
          <cell r="I1167" t="str">
            <v/>
          </cell>
          <cell r="J1167">
            <v>92211.073074285712</v>
          </cell>
        </row>
        <row r="1168">
          <cell r="B1168" t="str">
            <v/>
          </cell>
          <cell r="C1168" t="str">
            <v/>
          </cell>
          <cell r="E1168" t="str">
            <v>r</v>
          </cell>
          <cell r="F1168" t="str">
            <v>Ray</v>
          </cell>
          <cell r="G1168" t="str">
            <v>kg</v>
          </cell>
          <cell r="H1168">
            <v>3.98</v>
          </cell>
          <cell r="I1168">
            <v>4612.3043809523806</v>
          </cell>
          <cell r="J1168">
            <v>18356.971436190473</v>
          </cell>
          <cell r="K1168">
            <v>18356.971436190473</v>
          </cell>
        </row>
        <row r="1169">
          <cell r="B1169" t="str">
            <v/>
          </cell>
          <cell r="C1169" t="str">
            <v/>
          </cell>
          <cell r="E1169" t="str">
            <v>gk</v>
          </cell>
          <cell r="F1169" t="str">
            <v>Gç kª</v>
          </cell>
          <cell r="G1169" t="str">
            <v>m3</v>
          </cell>
          <cell r="H1169">
            <v>0.02</v>
          </cell>
          <cell r="I1169">
            <v>2131455.081904762</v>
          </cell>
          <cell r="J1169">
            <v>42629.101638095242</v>
          </cell>
          <cell r="K1169">
            <v>42629.101638095242</v>
          </cell>
        </row>
        <row r="1170">
          <cell r="B1170" t="str">
            <v/>
          </cell>
          <cell r="C1170" t="str">
            <v/>
          </cell>
          <cell r="E1170" t="str">
            <v>cr</v>
          </cell>
          <cell r="F1170" t="str">
            <v>§inh Cr¨mpong</v>
          </cell>
          <cell r="G1170" t="str">
            <v>C¸i</v>
          </cell>
          <cell r="H1170">
            <v>5.8</v>
          </cell>
          <cell r="I1170">
            <v>2625</v>
          </cell>
          <cell r="J1170">
            <v>15225</v>
          </cell>
          <cell r="K1170">
            <v>15225</v>
          </cell>
        </row>
        <row r="1171">
          <cell r="B1171" t="str">
            <v/>
          </cell>
          <cell r="C1171" t="str">
            <v/>
          </cell>
          <cell r="E1171" t="str">
            <v>ll</v>
          </cell>
          <cell r="F1171" t="str">
            <v>LËp l¸ch</v>
          </cell>
          <cell r="G1171" t="str">
            <v xml:space="preserve">bé </v>
          </cell>
          <cell r="H1171">
            <v>0.08</v>
          </cell>
          <cell r="I1171">
            <v>200000</v>
          </cell>
          <cell r="J1171">
            <v>16000</v>
          </cell>
          <cell r="K1171">
            <v>16000</v>
          </cell>
        </row>
        <row r="1172">
          <cell r="B1172" t="str">
            <v/>
          </cell>
          <cell r="C1172" t="str">
            <v/>
          </cell>
          <cell r="F1172" t="str">
            <v>b - Nh©n c«ng</v>
          </cell>
          <cell r="J1172">
            <v>218190.6</v>
          </cell>
        </row>
        <row r="1173">
          <cell r="B1173" t="str">
            <v/>
          </cell>
          <cell r="C1173" t="str">
            <v/>
          </cell>
          <cell r="E1173">
            <v>4.5</v>
          </cell>
          <cell r="F1173" t="str">
            <v>Nh©n c«ng bËc 4,5/7</v>
          </cell>
          <cell r="G1173" t="str">
            <v xml:space="preserve">C«ng </v>
          </cell>
          <cell r="H1173">
            <v>12.9</v>
          </cell>
          <cell r="I1173">
            <v>16914</v>
          </cell>
          <cell r="J1173">
            <v>218190.6</v>
          </cell>
          <cell r="L1173">
            <v>218190.6</v>
          </cell>
        </row>
        <row r="1174">
          <cell r="B1174" t="str">
            <v/>
          </cell>
          <cell r="C1174" t="str">
            <v/>
          </cell>
          <cell r="F1174" t="str">
            <v>c. M¸y</v>
          </cell>
          <cell r="J1174">
            <v>60000</v>
          </cell>
        </row>
        <row r="1175">
          <cell r="B1175" t="str">
            <v/>
          </cell>
          <cell r="C1175" t="str">
            <v/>
          </cell>
          <cell r="E1175" t="str">
            <v>xg</v>
          </cell>
          <cell r="F1175" t="str">
            <v>Xe goßng (2 xe)</v>
          </cell>
          <cell r="G1175" t="str">
            <v>Ca</v>
          </cell>
          <cell r="H1175">
            <v>0.6</v>
          </cell>
          <cell r="I1175">
            <v>100000</v>
          </cell>
          <cell r="J1175">
            <v>60000</v>
          </cell>
          <cell r="M1175">
            <v>60000</v>
          </cell>
        </row>
        <row r="1176">
          <cell r="B1176">
            <v>153</v>
          </cell>
          <cell r="C1176" t="str">
            <v>1242</v>
          </cell>
          <cell r="D1176" t="str">
            <v>LA.2110vd</v>
          </cell>
          <cell r="F1176" t="str">
            <v>CÈu èng cèng lªn xuèng xe</v>
          </cell>
          <cell r="G1176" t="str">
            <v>èng</v>
          </cell>
          <cell r="I1176" t="str">
            <v/>
          </cell>
          <cell r="K1176">
            <v>0</v>
          </cell>
          <cell r="L1176">
            <v>0</v>
          </cell>
          <cell r="M1176">
            <v>30775.550000000003</v>
          </cell>
        </row>
        <row r="1177">
          <cell r="B1177" t="str">
            <v/>
          </cell>
          <cell r="C1177" t="str">
            <v/>
          </cell>
          <cell r="F1177" t="str">
            <v>c. M¸y thi c«ng</v>
          </cell>
          <cell r="J1177">
            <v>30775.550000000003</v>
          </cell>
        </row>
        <row r="1178">
          <cell r="B1178" t="str">
            <v/>
          </cell>
          <cell r="C1178" t="str">
            <v/>
          </cell>
          <cell r="E1178" t="str">
            <v>c10t</v>
          </cell>
          <cell r="F1178" t="str">
            <v>CÈu 10T</v>
          </cell>
          <cell r="G1178" t="str">
            <v>Ca</v>
          </cell>
          <cell r="H1178">
            <v>0.05</v>
          </cell>
          <cell r="I1178">
            <v>615511</v>
          </cell>
          <cell r="J1178">
            <v>30775.550000000003</v>
          </cell>
          <cell r="M1178">
            <v>30775.550000000003</v>
          </cell>
        </row>
        <row r="1179">
          <cell r="B1179">
            <v>154</v>
          </cell>
          <cell r="C1179" t="str">
            <v>1242</v>
          </cell>
          <cell r="D1179" t="str">
            <v>BD.1753</v>
          </cell>
          <cell r="F1179" t="str">
            <v xml:space="preserve">§µo xóc ®Êt ®Ó ®¾p 1km ®Çu ®Êt cÊp 3 </v>
          </cell>
          <cell r="G1179" t="str">
            <v>100m3</v>
          </cell>
          <cell r="I1179" t="str">
            <v/>
          </cell>
          <cell r="K1179">
            <v>238095.23809523808</v>
          </cell>
          <cell r="L1179">
            <v>11241.18</v>
          </cell>
          <cell r="M1179">
            <v>708907.52400000009</v>
          </cell>
        </row>
        <row r="1180">
          <cell r="B1180" t="str">
            <v/>
          </cell>
          <cell r="C1180" t="str">
            <v/>
          </cell>
          <cell r="F1180" t="str">
            <v>a - VËt liÖu :</v>
          </cell>
          <cell r="J1180">
            <v>238095.23809523808</v>
          </cell>
        </row>
        <row r="1181">
          <cell r="B1181" t="str">
            <v/>
          </cell>
          <cell r="C1181" t="str">
            <v/>
          </cell>
          <cell r="E1181" t="str">
            <v>ddap</v>
          </cell>
          <cell r="F1181" t="str">
            <v>§Êt ®¾p</v>
          </cell>
          <cell r="G1181" t="str">
            <v>m3</v>
          </cell>
          <cell r="H1181">
            <v>100</v>
          </cell>
          <cell r="I1181">
            <v>2380.9523809523807</v>
          </cell>
          <cell r="J1181">
            <v>238095.23809523808</v>
          </cell>
          <cell r="K1181">
            <v>238095.23809523808</v>
          </cell>
        </row>
        <row r="1182">
          <cell r="B1182" t="str">
            <v/>
          </cell>
          <cell r="C1182" t="str">
            <v/>
          </cell>
          <cell r="F1182" t="str">
            <v>b - Nh©n c«ng</v>
          </cell>
          <cell r="J1182">
            <v>11241.18</v>
          </cell>
        </row>
        <row r="1183">
          <cell r="B1183" t="str">
            <v/>
          </cell>
          <cell r="C1183" t="str">
            <v/>
          </cell>
          <cell r="E1183">
            <v>3</v>
          </cell>
          <cell r="F1183" t="str">
            <v>Nh©n c«ng bËc 3,0/7</v>
          </cell>
          <cell r="G1183" t="str">
            <v xml:space="preserve">C«ng </v>
          </cell>
          <cell r="H1183">
            <v>0.81</v>
          </cell>
          <cell r="I1183">
            <v>13878</v>
          </cell>
          <cell r="J1183">
            <v>11241.18</v>
          </cell>
          <cell r="L1183">
            <v>11241.18</v>
          </cell>
        </row>
        <row r="1184">
          <cell r="B1184" t="str">
            <v/>
          </cell>
          <cell r="C1184" t="str">
            <v/>
          </cell>
          <cell r="F1184" t="str">
            <v>c. M¸y</v>
          </cell>
          <cell r="J1184">
            <v>708907.52400000009</v>
          </cell>
        </row>
        <row r="1185">
          <cell r="B1185" t="str">
            <v/>
          </cell>
          <cell r="C1185" t="str">
            <v/>
          </cell>
          <cell r="E1185" t="str">
            <v>md&lt;=0,8</v>
          </cell>
          <cell r="F1185" t="str">
            <v>M¸y ®µo &lt;=0,8m3</v>
          </cell>
          <cell r="G1185" t="str">
            <v>Ca</v>
          </cell>
          <cell r="H1185">
            <v>0.33600000000000002</v>
          </cell>
          <cell r="I1185">
            <v>705849</v>
          </cell>
          <cell r="J1185">
            <v>237165.26400000002</v>
          </cell>
          <cell r="M1185">
            <v>237165.26400000002</v>
          </cell>
        </row>
        <row r="1186">
          <cell r="B1186" t="str">
            <v/>
          </cell>
          <cell r="C1186" t="str">
            <v/>
          </cell>
          <cell r="E1186" t="str">
            <v>ot10t</v>
          </cell>
          <cell r="F1186" t="str">
            <v>¤t« tù ®æ 10T</v>
          </cell>
          <cell r="G1186" t="str">
            <v>Ca</v>
          </cell>
          <cell r="H1186">
            <v>0.84</v>
          </cell>
          <cell r="I1186">
            <v>525740</v>
          </cell>
          <cell r="J1186">
            <v>441621.6</v>
          </cell>
          <cell r="M1186">
            <v>441621.6</v>
          </cell>
        </row>
        <row r="1187">
          <cell r="B1187" t="str">
            <v/>
          </cell>
          <cell r="C1187" t="str">
            <v/>
          </cell>
          <cell r="E1187" t="str">
            <v>mu110</v>
          </cell>
          <cell r="F1187" t="str">
            <v>M¸y ñi 110cv</v>
          </cell>
          <cell r="G1187" t="str">
            <v>Ca</v>
          </cell>
          <cell r="H1187">
            <v>4.4999999999999998E-2</v>
          </cell>
          <cell r="I1187">
            <v>669348</v>
          </cell>
          <cell r="J1187">
            <v>30120.66</v>
          </cell>
          <cell r="M1187">
            <v>30120.66</v>
          </cell>
        </row>
        <row r="1188">
          <cell r="B1188">
            <v>155</v>
          </cell>
          <cell r="C1188" t="str">
            <v>1242</v>
          </cell>
          <cell r="D1188" t="str">
            <v>BJ.1333</v>
          </cell>
          <cell r="F1188" t="str">
            <v>VC tiÕp ®Êt cÊp 3 ë cù ly TB L= 2km</v>
          </cell>
          <cell r="G1188" t="str">
            <v>100m3</v>
          </cell>
          <cell r="I1188" t="str">
            <v/>
          </cell>
          <cell r="K1188">
            <v>0</v>
          </cell>
          <cell r="L1188">
            <v>0</v>
          </cell>
          <cell r="M1188">
            <v>399562.4</v>
          </cell>
        </row>
        <row r="1189">
          <cell r="B1189" t="str">
            <v/>
          </cell>
          <cell r="C1189" t="str">
            <v/>
          </cell>
          <cell r="F1189" t="str">
            <v>c. M¸y</v>
          </cell>
          <cell r="J1189">
            <v>399562.4</v>
          </cell>
        </row>
        <row r="1190">
          <cell r="B1190" t="str">
            <v/>
          </cell>
          <cell r="C1190" t="str">
            <v/>
          </cell>
          <cell r="E1190" t="str">
            <v>ot10t</v>
          </cell>
          <cell r="F1190" t="str">
            <v>¤t« tù ®æ 10T</v>
          </cell>
          <cell r="G1190" t="str">
            <v>Ca</v>
          </cell>
          <cell r="H1190">
            <v>0.76</v>
          </cell>
          <cell r="I1190">
            <v>525740</v>
          </cell>
          <cell r="J1190">
            <v>399562.4</v>
          </cell>
          <cell r="M1190">
            <v>399562.4</v>
          </cell>
        </row>
        <row r="1191">
          <cell r="B1191">
            <v>156</v>
          </cell>
          <cell r="C1191">
            <v>1242</v>
          </cell>
          <cell r="D1191" t="str">
            <v>BJ1233</v>
          </cell>
          <cell r="F1191" t="str">
            <v>VC ®Êt thõa ®æ ®i cù ly 3 km</v>
          </cell>
          <cell r="G1191" t="str">
            <v>100m3</v>
          </cell>
          <cell r="I1191" t="str">
            <v/>
          </cell>
          <cell r="K1191">
            <v>0</v>
          </cell>
          <cell r="L1191">
            <v>0</v>
          </cell>
          <cell r="M1191">
            <v>473165.99999999994</v>
          </cell>
        </row>
        <row r="1192">
          <cell r="B1192" t="str">
            <v/>
          </cell>
          <cell r="C1192" t="str">
            <v/>
          </cell>
          <cell r="F1192" t="str">
            <v>c. M¸y</v>
          </cell>
          <cell r="J1192">
            <v>473165.99999999994</v>
          </cell>
        </row>
        <row r="1193">
          <cell r="B1193" t="str">
            <v/>
          </cell>
          <cell r="C1193" t="str">
            <v/>
          </cell>
          <cell r="E1193" t="str">
            <v>ot10t</v>
          </cell>
          <cell r="F1193" t="str">
            <v>¤t« tù ®æ 10T</v>
          </cell>
          <cell r="G1193" t="str">
            <v>Ca</v>
          </cell>
          <cell r="H1193">
            <v>0.89999999999999991</v>
          </cell>
          <cell r="I1193">
            <v>525740</v>
          </cell>
          <cell r="J1193">
            <v>473165.99999999994</v>
          </cell>
          <cell r="M1193">
            <v>473165.99999999994</v>
          </cell>
        </row>
        <row r="1194">
          <cell r="F1194" t="str">
            <v>( 0,3 x 3 = 0,9ca )</v>
          </cell>
        </row>
        <row r="1195">
          <cell r="B1195">
            <v>157</v>
          </cell>
          <cell r="C1195">
            <v>1242</v>
          </cell>
          <cell r="D1195" t="str">
            <v>BD.1344</v>
          </cell>
          <cell r="F1195" t="str">
            <v>§µo xóc ®¸ ®æ ®i cù ly VC 3km</v>
          </cell>
          <cell r="G1195" t="str">
            <v>100m3</v>
          </cell>
          <cell r="K1195">
            <v>0</v>
          </cell>
          <cell r="L1195">
            <v>20747.609999999997</v>
          </cell>
          <cell r="M1195">
            <v>731649.00489999994</v>
          </cell>
        </row>
        <row r="1196">
          <cell r="D1196" t="str">
            <v>&amp;BJ1234</v>
          </cell>
          <cell r="F1196" t="str">
            <v>b - Nh©n c«ng</v>
          </cell>
          <cell r="J1196">
            <v>20747.609999999997</v>
          </cell>
        </row>
        <row r="1197">
          <cell r="B1197" t="str">
            <v/>
          </cell>
          <cell r="C1197" t="str">
            <v/>
          </cell>
          <cell r="E1197">
            <v>3</v>
          </cell>
          <cell r="F1197" t="str">
            <v>Nh©n c«ng bËc 3,0/7</v>
          </cell>
          <cell r="G1197" t="str">
            <v xml:space="preserve">C«ng </v>
          </cell>
          <cell r="H1197">
            <v>1.4949999999999999</v>
          </cell>
          <cell r="I1197">
            <v>13878</v>
          </cell>
          <cell r="J1197">
            <v>20747.609999999997</v>
          </cell>
          <cell r="L1197">
            <v>20747.609999999997</v>
          </cell>
        </row>
        <row r="1198">
          <cell r="F1198" t="str">
            <v>c- m¸y</v>
          </cell>
          <cell r="I1198" t="str">
            <v/>
          </cell>
          <cell r="J1198">
            <v>1348342.0248999998</v>
          </cell>
        </row>
        <row r="1199">
          <cell r="E1199" t="str">
            <v>md&lt;=0,8</v>
          </cell>
          <cell r="F1199" t="str">
            <v>M¸y ®µo &lt;=0,8m3</v>
          </cell>
          <cell r="G1199" t="str">
            <v>Ca</v>
          </cell>
          <cell r="H1199">
            <v>0.42089999999999994</v>
          </cell>
          <cell r="I1199">
            <v>705849</v>
          </cell>
          <cell r="J1199">
            <v>297091.84409999993</v>
          </cell>
          <cell r="M1199">
            <v>297091.84409999993</v>
          </cell>
        </row>
        <row r="1200">
          <cell r="E1200" t="str">
            <v>ot10t</v>
          </cell>
          <cell r="F1200" t="str">
            <v>¤t« tù ®æ 10T</v>
          </cell>
          <cell r="G1200" t="str">
            <v>Ca</v>
          </cell>
          <cell r="H1200">
            <v>0.74749999999999994</v>
          </cell>
          <cell r="I1200">
            <v>525740</v>
          </cell>
          <cell r="J1200">
            <v>392990.64999999997</v>
          </cell>
          <cell r="M1200">
            <v>392990.64999999997</v>
          </cell>
        </row>
        <row r="1201">
          <cell r="E1201" t="str">
            <v>mu110</v>
          </cell>
          <cell r="F1201" t="str">
            <v>M¸y ñi 110cv</v>
          </cell>
          <cell r="G1201" t="str">
            <v>Ca</v>
          </cell>
          <cell r="H1201">
            <v>6.2099999999999995E-2</v>
          </cell>
          <cell r="I1201">
            <v>669348</v>
          </cell>
          <cell r="J1201">
            <v>41566.510799999996</v>
          </cell>
          <cell r="M1201">
            <v>41566.510799999996</v>
          </cell>
        </row>
        <row r="1202">
          <cell r="E1202" t="str">
            <v>ot10t</v>
          </cell>
          <cell r="F1202" t="str">
            <v>¤t« tù ®æ 10T</v>
          </cell>
          <cell r="G1202" t="str">
            <v>Ca</v>
          </cell>
          <cell r="H1202">
            <v>1.1729999999999998</v>
          </cell>
          <cell r="I1202">
            <v>525740</v>
          </cell>
          <cell r="J1202">
            <v>616693.0199999999</v>
          </cell>
          <cell r="M1202" t="e">
            <v>#VALUE!</v>
          </cell>
        </row>
        <row r="1203">
          <cell r="F1203" t="str">
            <v>( 0,34 x 3 x 1.15= 1.173ca )</v>
          </cell>
          <cell r="I1203" t="str">
            <v/>
          </cell>
          <cell r="J1203">
            <v>0</v>
          </cell>
        </row>
        <row r="1204">
          <cell r="B1204">
            <v>159</v>
          </cell>
          <cell r="C1204">
            <v>1242</v>
          </cell>
          <cell r="D1204" t="str">
            <v>NB.3110</v>
          </cell>
          <cell r="F1204" t="str">
            <v>Th¸o dì thÐp gãc liªn kÕt (tÝnh 80% L§)</v>
          </cell>
          <cell r="G1204" t="str">
            <v>TÊn</v>
          </cell>
          <cell r="I1204" t="str">
            <v/>
          </cell>
          <cell r="K1204">
            <v>0</v>
          </cell>
          <cell r="L1204">
            <v>136291.40800000002</v>
          </cell>
          <cell r="M1204">
            <v>0</v>
          </cell>
        </row>
        <row r="1205">
          <cell r="B1205" t="str">
            <v/>
          </cell>
          <cell r="C1205" t="str">
            <v/>
          </cell>
          <cell r="F1205" t="str">
            <v>b. Nh©n c«ng</v>
          </cell>
          <cell r="J1205">
            <v>136291.40800000002</v>
          </cell>
        </row>
        <row r="1206">
          <cell r="B1206" t="str">
            <v/>
          </cell>
          <cell r="C1206" t="str">
            <v/>
          </cell>
          <cell r="E1206">
            <v>3.5</v>
          </cell>
          <cell r="F1206" t="str">
            <v>Nh©n c«ng bËc 3,5/7</v>
          </cell>
          <cell r="G1206" t="str">
            <v xml:space="preserve">C«ng </v>
          </cell>
          <cell r="H1206">
            <v>9.3280000000000012</v>
          </cell>
          <cell r="I1206">
            <v>14611</v>
          </cell>
          <cell r="J1206">
            <v>136291.40800000002</v>
          </cell>
          <cell r="L1206">
            <v>136291.40800000002</v>
          </cell>
        </row>
        <row r="1207">
          <cell r="B1207">
            <v>160</v>
          </cell>
          <cell r="C1207">
            <v>1242</v>
          </cell>
          <cell r="D1207" t="str">
            <v>NB.3110</v>
          </cell>
          <cell r="F1207" t="str">
            <v>L¾p ®Æt thÐp gãc liªn kÕt</v>
          </cell>
          <cell r="G1207" t="str">
            <v>TÊn</v>
          </cell>
          <cell r="I1207" t="str">
            <v/>
          </cell>
          <cell r="K1207">
            <v>8333.3333333333321</v>
          </cell>
          <cell r="L1207">
            <v>170364.26</v>
          </cell>
          <cell r="M1207">
            <v>0</v>
          </cell>
        </row>
        <row r="1208">
          <cell r="B1208" t="str">
            <v/>
          </cell>
          <cell r="C1208" t="str">
            <v/>
          </cell>
          <cell r="F1208" t="str">
            <v>a - VËt liÖu :</v>
          </cell>
          <cell r="J1208">
            <v>8333.3333333333321</v>
          </cell>
        </row>
        <row r="1209">
          <cell r="B1209" t="str">
            <v/>
          </cell>
          <cell r="C1209" t="str">
            <v/>
          </cell>
          <cell r="E1209" t="str">
            <v>ddap</v>
          </cell>
          <cell r="F1209" t="str">
            <v>ThÐp gãc (1050kg/300)</v>
          </cell>
          <cell r="G1209" t="str">
            <v>kg</v>
          </cell>
          <cell r="H1209">
            <v>3.5</v>
          </cell>
          <cell r="I1209">
            <v>2380.9523809523807</v>
          </cell>
          <cell r="J1209">
            <v>8333.3333333333321</v>
          </cell>
          <cell r="K1209">
            <v>8333.3333333333321</v>
          </cell>
        </row>
        <row r="1210">
          <cell r="B1210" t="str">
            <v/>
          </cell>
          <cell r="C1210" t="str">
            <v/>
          </cell>
          <cell r="F1210" t="str">
            <v>b. Nh©n c«ng</v>
          </cell>
          <cell r="J1210">
            <v>170364.26</v>
          </cell>
        </row>
        <row r="1211">
          <cell r="B1211" t="str">
            <v/>
          </cell>
          <cell r="C1211" t="str">
            <v/>
          </cell>
          <cell r="E1211">
            <v>3.5</v>
          </cell>
          <cell r="F1211" t="str">
            <v>Nh©n c«ng bËc 3,5/7</v>
          </cell>
          <cell r="G1211" t="str">
            <v xml:space="preserve">C«ng </v>
          </cell>
          <cell r="H1211">
            <v>11.66</v>
          </cell>
          <cell r="I1211">
            <v>14611</v>
          </cell>
          <cell r="J1211">
            <v>170364.26</v>
          </cell>
          <cell r="L1211">
            <v>170364.26</v>
          </cell>
        </row>
        <row r="1212">
          <cell r="B1212">
            <v>161</v>
          </cell>
          <cell r="C1212">
            <v>1242</v>
          </cell>
          <cell r="D1212" t="str">
            <v>NB.1510vd</v>
          </cell>
          <cell r="F1212" t="str">
            <v>Th¸o dì dÇm I550 (tÝnh 80% L§)</v>
          </cell>
          <cell r="G1212" t="str">
            <v>TÊn</v>
          </cell>
          <cell r="I1212" t="str">
            <v/>
          </cell>
          <cell r="K1212">
            <v>0</v>
          </cell>
          <cell r="L1212">
            <v>83257.473599999998</v>
          </cell>
          <cell r="M1212">
            <v>271400.88</v>
          </cell>
        </row>
        <row r="1213">
          <cell r="B1213" t="str">
            <v/>
          </cell>
          <cell r="C1213" t="str">
            <v/>
          </cell>
          <cell r="F1213" t="str">
            <v>b. Nh©n c«ng</v>
          </cell>
          <cell r="J1213">
            <v>83257.473599999998</v>
          </cell>
        </row>
        <row r="1214">
          <cell r="B1214" t="str">
            <v/>
          </cell>
          <cell r="C1214" t="str">
            <v/>
          </cell>
          <cell r="E1214">
            <v>4.5</v>
          </cell>
          <cell r="F1214" t="str">
            <v>Nh©n c«ng bËc 4,5/7</v>
          </cell>
          <cell r="G1214" t="str">
            <v xml:space="preserve">C«ng </v>
          </cell>
          <cell r="H1214">
            <v>4.9223999999999997</v>
          </cell>
          <cell r="I1214">
            <v>16914</v>
          </cell>
          <cell r="J1214">
            <v>83257.473599999998</v>
          </cell>
          <cell r="L1214">
            <v>83257.473599999998</v>
          </cell>
        </row>
        <row r="1215">
          <cell r="B1215" t="str">
            <v/>
          </cell>
          <cell r="C1215" t="str">
            <v/>
          </cell>
          <cell r="F1215" t="str">
            <v>c. M¸y thi c«ng</v>
          </cell>
          <cell r="J1215">
            <v>271400.88</v>
          </cell>
        </row>
        <row r="1216">
          <cell r="B1216" t="str">
            <v/>
          </cell>
          <cell r="C1216" t="str">
            <v/>
          </cell>
          <cell r="E1216" t="str">
            <v>c16t</v>
          </cell>
          <cell r="F1216" t="str">
            <v>CÈu 16T</v>
          </cell>
          <cell r="G1216" t="str">
            <v>Ca</v>
          </cell>
          <cell r="H1216">
            <v>0.3296</v>
          </cell>
          <cell r="I1216">
            <v>823425</v>
          </cell>
          <cell r="J1216">
            <v>271400.88</v>
          </cell>
          <cell r="M1216">
            <v>271400.88</v>
          </cell>
        </row>
        <row r="1217">
          <cell r="B1217">
            <v>162</v>
          </cell>
          <cell r="C1217">
            <v>1242</v>
          </cell>
          <cell r="D1217" t="str">
            <v>NB.1510vd</v>
          </cell>
          <cell r="F1217" t="str">
            <v>CÈu l¾p dÇm I550</v>
          </cell>
          <cell r="G1217" t="str">
            <v>TÊn</v>
          </cell>
          <cell r="I1217" t="str">
            <v/>
          </cell>
          <cell r="K1217">
            <v>8333.3333333333321</v>
          </cell>
          <cell r="L1217">
            <v>104071.84199999999</v>
          </cell>
          <cell r="M1217">
            <v>339251.1</v>
          </cell>
        </row>
        <row r="1218">
          <cell r="B1218" t="str">
            <v/>
          </cell>
          <cell r="C1218" t="str">
            <v/>
          </cell>
          <cell r="F1218" t="str">
            <v>a - VËt liÖu :</v>
          </cell>
          <cell r="J1218">
            <v>8333.3333333333321</v>
          </cell>
        </row>
        <row r="1219">
          <cell r="B1219" t="str">
            <v/>
          </cell>
          <cell r="C1219" t="str">
            <v/>
          </cell>
          <cell r="E1219" t="str">
            <v>ddap</v>
          </cell>
          <cell r="F1219" t="str">
            <v>DÇm I550 (1050kg/300)</v>
          </cell>
          <cell r="G1219" t="str">
            <v>kg</v>
          </cell>
          <cell r="H1219">
            <v>3.5</v>
          </cell>
          <cell r="I1219">
            <v>2380.9523809523807</v>
          </cell>
          <cell r="J1219">
            <v>8333.3333333333321</v>
          </cell>
          <cell r="K1219">
            <v>8333.3333333333321</v>
          </cell>
        </row>
        <row r="1220">
          <cell r="B1220" t="str">
            <v/>
          </cell>
          <cell r="C1220" t="str">
            <v/>
          </cell>
          <cell r="F1220" t="str">
            <v>b. Nh©n c«ng</v>
          </cell>
          <cell r="J1220">
            <v>104071.84199999999</v>
          </cell>
        </row>
        <row r="1221">
          <cell r="B1221" t="str">
            <v/>
          </cell>
          <cell r="C1221" t="str">
            <v/>
          </cell>
          <cell r="E1221">
            <v>4.5</v>
          </cell>
          <cell r="F1221" t="str">
            <v>Nh©n c«ng bËc 4,5/7</v>
          </cell>
          <cell r="G1221" t="str">
            <v xml:space="preserve">C«ng </v>
          </cell>
          <cell r="H1221">
            <v>6.1529999999999996</v>
          </cell>
          <cell r="I1221">
            <v>16914</v>
          </cell>
          <cell r="J1221">
            <v>104071.84199999999</v>
          </cell>
          <cell r="L1221">
            <v>104071.84199999999</v>
          </cell>
        </row>
        <row r="1222">
          <cell r="B1222" t="str">
            <v/>
          </cell>
          <cell r="C1222" t="str">
            <v/>
          </cell>
          <cell r="F1222" t="str">
            <v>c. M¸y thi c«ng</v>
          </cell>
          <cell r="J1222">
            <v>339251.1</v>
          </cell>
        </row>
        <row r="1223">
          <cell r="B1223" t="str">
            <v/>
          </cell>
          <cell r="C1223" t="str">
            <v/>
          </cell>
          <cell r="E1223" t="str">
            <v>c16t</v>
          </cell>
          <cell r="F1223" t="str">
            <v>CÈu 16T</v>
          </cell>
          <cell r="G1223" t="str">
            <v>Ca</v>
          </cell>
          <cell r="H1223">
            <v>0.41199999999999998</v>
          </cell>
          <cell r="I1223">
            <v>823425</v>
          </cell>
          <cell r="J1223">
            <v>339251.1</v>
          </cell>
          <cell r="M1223">
            <v>339251.1</v>
          </cell>
        </row>
        <row r="1224">
          <cell r="B1224">
            <v>163</v>
          </cell>
          <cell r="C1224">
            <v>1242</v>
          </cell>
          <cell r="D1224" t="str">
            <v>BK.4123</v>
          </cell>
          <cell r="F1224" t="str">
            <v xml:space="preserve">§¾p nÒn ®­êng ®Êt ®åi K95 </v>
          </cell>
          <cell r="G1224" t="str">
            <v>100m3</v>
          </cell>
          <cell r="I1224" t="str">
            <v/>
          </cell>
          <cell r="K1224">
            <v>0</v>
          </cell>
          <cell r="L1224">
            <v>43854.48</v>
          </cell>
          <cell r="M1224">
            <v>360788.50800000003</v>
          </cell>
        </row>
        <row r="1225">
          <cell r="B1225" t="str">
            <v/>
          </cell>
          <cell r="C1225" t="str">
            <v/>
          </cell>
          <cell r="F1225" t="str">
            <v>b - Nh©n c«ng</v>
          </cell>
          <cell r="J1225">
            <v>43854.48</v>
          </cell>
        </row>
        <row r="1226">
          <cell r="B1226" t="str">
            <v/>
          </cell>
          <cell r="C1226" t="str">
            <v/>
          </cell>
          <cell r="E1226">
            <v>3</v>
          </cell>
          <cell r="F1226" t="str">
            <v>Nh©n c«ng bËc 3,0/7</v>
          </cell>
          <cell r="G1226" t="str">
            <v xml:space="preserve">C«ng </v>
          </cell>
          <cell r="H1226">
            <v>3.16</v>
          </cell>
          <cell r="I1226">
            <v>13878</v>
          </cell>
          <cell r="J1226">
            <v>43854.48</v>
          </cell>
          <cell r="L1226">
            <v>43854.48</v>
          </cell>
        </row>
        <row r="1227">
          <cell r="B1227" t="str">
            <v/>
          </cell>
          <cell r="C1227" t="str">
            <v/>
          </cell>
          <cell r="F1227" t="str">
            <v>c. M¸y</v>
          </cell>
          <cell r="J1227">
            <v>360788.50800000003</v>
          </cell>
        </row>
        <row r="1228">
          <cell r="B1228" t="str">
            <v/>
          </cell>
          <cell r="C1228" t="str">
            <v/>
          </cell>
          <cell r="E1228" t="str">
            <v>md9</v>
          </cell>
          <cell r="F1228" t="str">
            <v>M¸y ®Çm 9T</v>
          </cell>
          <cell r="G1228" t="str">
            <v>Ca</v>
          </cell>
          <cell r="H1228">
            <v>0.46299999999999997</v>
          </cell>
          <cell r="I1228">
            <v>443844</v>
          </cell>
          <cell r="J1228">
            <v>205499.772</v>
          </cell>
          <cell r="M1228">
            <v>205499.772</v>
          </cell>
        </row>
        <row r="1229">
          <cell r="B1229" t="str">
            <v/>
          </cell>
          <cell r="C1229" t="str">
            <v/>
          </cell>
          <cell r="E1229" t="str">
            <v>mu110</v>
          </cell>
          <cell r="F1229" t="str">
            <v>M¸y ñi 110cv</v>
          </cell>
          <cell r="G1229" t="str">
            <v>Ca</v>
          </cell>
          <cell r="H1229">
            <v>0.23200000000000001</v>
          </cell>
          <cell r="I1229">
            <v>669348</v>
          </cell>
          <cell r="J1229">
            <v>155288.736</v>
          </cell>
          <cell r="M1229">
            <v>155288.736</v>
          </cell>
        </row>
        <row r="1230">
          <cell r="B1230">
            <v>164</v>
          </cell>
          <cell r="C1230">
            <v>1242</v>
          </cell>
          <cell r="D1230" t="str">
            <v>NB.3110</v>
          </cell>
          <cell r="F1230" t="str">
            <v>ThÐp neo d=22mm</v>
          </cell>
          <cell r="G1230" t="str">
            <v>TÊn</v>
          </cell>
          <cell r="I1230" t="str">
            <v/>
          </cell>
          <cell r="K1230">
            <v>4542919.5999999996</v>
          </cell>
          <cell r="L1230">
            <v>170364.26</v>
          </cell>
          <cell r="M1230">
            <v>0</v>
          </cell>
        </row>
        <row r="1231">
          <cell r="B1231" t="str">
            <v/>
          </cell>
          <cell r="C1231" t="str">
            <v/>
          </cell>
          <cell r="F1231" t="str">
            <v>a - VËt liÖu :</v>
          </cell>
          <cell r="J1231">
            <v>4542919.5999999996</v>
          </cell>
        </row>
        <row r="1232">
          <cell r="B1232" t="str">
            <v/>
          </cell>
          <cell r="C1232" t="str">
            <v/>
          </cell>
          <cell r="E1232" t="str">
            <v>d22</v>
          </cell>
          <cell r="F1232" t="str">
            <v>ThÐp trßn d=22mm</v>
          </cell>
          <cell r="G1232" t="str">
            <v>kg</v>
          </cell>
          <cell r="H1232">
            <v>1050</v>
          </cell>
          <cell r="I1232">
            <v>4326.5900952380953</v>
          </cell>
          <cell r="J1232">
            <v>4542919.5999999996</v>
          </cell>
          <cell r="K1232">
            <v>4542919.5999999996</v>
          </cell>
        </row>
        <row r="1233">
          <cell r="B1233" t="str">
            <v/>
          </cell>
          <cell r="C1233" t="str">
            <v/>
          </cell>
          <cell r="F1233" t="str">
            <v>b. Nh©n c«ng</v>
          </cell>
          <cell r="J1233">
            <v>170364.26</v>
          </cell>
        </row>
        <row r="1234">
          <cell r="B1234" t="str">
            <v/>
          </cell>
          <cell r="C1234" t="str">
            <v/>
          </cell>
          <cell r="E1234">
            <v>3.5</v>
          </cell>
          <cell r="F1234" t="str">
            <v>Nh©n c«ng bËc 3,5/7</v>
          </cell>
          <cell r="G1234" t="str">
            <v xml:space="preserve">C«ng </v>
          </cell>
          <cell r="H1234">
            <v>11.66</v>
          </cell>
          <cell r="I1234">
            <v>14611</v>
          </cell>
          <cell r="J1234">
            <v>170364.26</v>
          </cell>
          <cell r="L1234">
            <v>170364.26</v>
          </cell>
        </row>
        <row r="1235">
          <cell r="B1235">
            <v>165</v>
          </cell>
          <cell r="C1235">
            <v>1242</v>
          </cell>
          <cell r="D1235" t="str">
            <v>VB.2122</v>
          </cell>
          <cell r="F1235" t="str">
            <v>Th¸o dì rä thÐp</v>
          </cell>
          <cell r="G1235" t="str">
            <v>Rä</v>
          </cell>
          <cell r="I1235" t="str">
            <v/>
          </cell>
          <cell r="K1235">
            <v>0</v>
          </cell>
          <cell r="L1235">
            <v>28053.119999999999</v>
          </cell>
          <cell r="M1235">
            <v>0</v>
          </cell>
        </row>
        <row r="1236">
          <cell r="B1236" t="str">
            <v/>
          </cell>
          <cell r="C1236" t="str">
            <v/>
          </cell>
          <cell r="F1236" t="str">
            <v>b - Nh©n c«ng</v>
          </cell>
          <cell r="J1236">
            <v>28053.119999999999</v>
          </cell>
        </row>
        <row r="1237">
          <cell r="B1237" t="str">
            <v/>
          </cell>
          <cell r="C1237" t="str">
            <v/>
          </cell>
          <cell r="E1237">
            <v>3.5</v>
          </cell>
          <cell r="F1237" t="str">
            <v>Nh©n c«ng bËc 3,5/7</v>
          </cell>
          <cell r="G1237" t="str">
            <v xml:space="preserve">C«ng </v>
          </cell>
          <cell r="H1237">
            <v>1.92</v>
          </cell>
          <cell r="I1237">
            <v>14611</v>
          </cell>
          <cell r="J1237">
            <v>28053.119999999999</v>
          </cell>
          <cell r="L1237">
            <v>28053.119999999999</v>
          </cell>
        </row>
        <row r="1238">
          <cell r="B1238">
            <v>166</v>
          </cell>
          <cell r="D1238" t="str">
            <v>.</v>
          </cell>
          <cell r="F1238" t="str">
            <v>Gç v¸n sµn dµy 5cm</v>
          </cell>
          <cell r="G1238" t="str">
            <v>m3</v>
          </cell>
          <cell r="I1238" t="str">
            <v/>
          </cell>
          <cell r="K1238">
            <v>279753.47950000002</v>
          </cell>
          <cell r="L1238">
            <v>0</v>
          </cell>
          <cell r="M1238">
            <v>0</v>
          </cell>
        </row>
        <row r="1239">
          <cell r="B1239" t="str">
            <v/>
          </cell>
          <cell r="C1239" t="str">
            <v/>
          </cell>
          <cell r="F1239" t="str">
            <v>a. VËt liÖu</v>
          </cell>
          <cell r="J1239">
            <v>279753.47950000002</v>
          </cell>
        </row>
        <row r="1240">
          <cell r="B1240" t="str">
            <v/>
          </cell>
          <cell r="C1240" t="str">
            <v/>
          </cell>
          <cell r="E1240" t="str">
            <v>gmc</v>
          </cell>
          <cell r="F1240" t="str">
            <v>Gç mÆt cÇu</v>
          </cell>
          <cell r="G1240" t="str">
            <v>m3</v>
          </cell>
          <cell r="H1240">
            <v>0.13125000000000001</v>
          </cell>
          <cell r="I1240">
            <v>2131455.081904762</v>
          </cell>
          <cell r="J1240">
            <v>279753.47950000002</v>
          </cell>
          <cell r="K1240">
            <v>279753.47950000002</v>
          </cell>
        </row>
        <row r="1241">
          <cell r="B1241">
            <v>167</v>
          </cell>
          <cell r="C1241">
            <v>1479</v>
          </cell>
          <cell r="D1241">
            <v>3180</v>
          </cell>
          <cell r="F1241" t="str">
            <v>L¸t vµ dì v¸n sµn dµy 5cm</v>
          </cell>
          <cell r="G1241" t="str">
            <v>m2</v>
          </cell>
          <cell r="I1241" t="str">
            <v/>
          </cell>
          <cell r="K1241">
            <v>0</v>
          </cell>
          <cell r="L1241">
            <v>6428.84</v>
          </cell>
          <cell r="M1241">
            <v>0</v>
          </cell>
        </row>
        <row r="1242">
          <cell r="B1242" t="str">
            <v/>
          </cell>
          <cell r="C1242" t="str">
            <v/>
          </cell>
          <cell r="F1242" t="str">
            <v>b - Nh©n c«ng</v>
          </cell>
          <cell r="J1242">
            <v>6428.84</v>
          </cell>
        </row>
        <row r="1243">
          <cell r="B1243" t="str">
            <v/>
          </cell>
          <cell r="C1243" t="str">
            <v/>
          </cell>
          <cell r="E1243">
            <v>3.5</v>
          </cell>
          <cell r="F1243" t="str">
            <v>Nh©n c«ng bËc 3,5/7</v>
          </cell>
          <cell r="G1243" t="str">
            <v xml:space="preserve">C«ng </v>
          </cell>
          <cell r="H1243">
            <v>0.44</v>
          </cell>
          <cell r="I1243">
            <v>14611</v>
          </cell>
          <cell r="J1243">
            <v>6428.84</v>
          </cell>
          <cell r="L1243">
            <v>6428.84</v>
          </cell>
        </row>
        <row r="1244">
          <cell r="B1244">
            <v>168</v>
          </cell>
          <cell r="C1244">
            <v>1242</v>
          </cell>
          <cell r="D1244" t="str">
            <v>VB.2122</v>
          </cell>
          <cell r="F1244" t="str">
            <v>Rä thÐp 2x1x0,5m (thu håi 50%)</v>
          </cell>
          <cell r="G1244" t="str">
            <v>Rä</v>
          </cell>
          <cell r="I1244" t="str">
            <v/>
          </cell>
          <cell r="K1244">
            <v>82592.976190476184</v>
          </cell>
          <cell r="L1244">
            <v>35066.400000000001</v>
          </cell>
          <cell r="M1244">
            <v>0</v>
          </cell>
        </row>
        <row r="1245">
          <cell r="B1245" t="str">
            <v/>
          </cell>
          <cell r="C1245" t="str">
            <v/>
          </cell>
          <cell r="F1245" t="str">
            <v>a. VËt liÖu</v>
          </cell>
          <cell r="J1245">
            <v>82592.976190476184</v>
          </cell>
        </row>
        <row r="1246">
          <cell r="B1246" t="str">
            <v/>
          </cell>
          <cell r="C1246" t="str">
            <v/>
          </cell>
          <cell r="E1246" t="str">
            <v>dt</v>
          </cell>
          <cell r="F1246" t="str">
            <v>D©y thÐp d=3mm</v>
          </cell>
          <cell r="G1246" t="str">
            <v>kg</v>
          </cell>
          <cell r="H1246">
            <v>5.5</v>
          </cell>
          <cell r="I1246">
            <v>6333.333333333333</v>
          </cell>
          <cell r="J1246">
            <v>34833.333333333328</v>
          </cell>
          <cell r="K1246">
            <v>34833.333333333328</v>
          </cell>
        </row>
        <row r="1247">
          <cell r="B1247" t="str">
            <v/>
          </cell>
          <cell r="C1247" t="str">
            <v/>
          </cell>
          <cell r="E1247" t="str">
            <v>dh</v>
          </cell>
          <cell r="F1247" t="str">
            <v xml:space="preserve">§¸ héc </v>
          </cell>
          <cell r="G1247" t="str">
            <v>m3</v>
          </cell>
          <cell r="H1247">
            <v>0.55000000000000004</v>
          </cell>
          <cell r="I1247">
            <v>86835.71428571429</v>
          </cell>
          <cell r="J1247">
            <v>47759.642857142862</v>
          </cell>
          <cell r="K1247">
            <v>47759.642857142862</v>
          </cell>
        </row>
        <row r="1248">
          <cell r="B1248" t="str">
            <v/>
          </cell>
          <cell r="C1248" t="str">
            <v/>
          </cell>
          <cell r="F1248" t="str">
            <v>b - Nh©n c«ng</v>
          </cell>
          <cell r="J1248">
            <v>35066.400000000001</v>
          </cell>
        </row>
        <row r="1249">
          <cell r="B1249" t="str">
            <v/>
          </cell>
          <cell r="C1249" t="str">
            <v/>
          </cell>
          <cell r="E1249">
            <v>3.5</v>
          </cell>
          <cell r="F1249" t="str">
            <v>Nh©n c«ng bËc 3,5/7</v>
          </cell>
          <cell r="G1249" t="str">
            <v xml:space="preserve">C«ng </v>
          </cell>
          <cell r="H1249">
            <v>2.4</v>
          </cell>
          <cell r="I1249">
            <v>14611</v>
          </cell>
          <cell r="J1249">
            <v>35066.400000000001</v>
          </cell>
          <cell r="L1249">
            <v>35066.400000000001</v>
          </cell>
        </row>
        <row r="1250">
          <cell r="B1250">
            <v>169</v>
          </cell>
          <cell r="C1250">
            <v>1242</v>
          </cell>
          <cell r="D1250">
            <v>115303</v>
          </cell>
          <cell r="F1250" t="str">
            <v>T­ãi nhùa dÝnh b¸m tiªu chuÈn 1,5kg/m2</v>
          </cell>
          <cell r="G1250" t="str">
            <v>100m2</v>
          </cell>
          <cell r="I1250" t="str">
            <v/>
          </cell>
          <cell r="K1250">
            <v>621114.96245714277</v>
          </cell>
          <cell r="L1250">
            <v>4587.8540000000003</v>
          </cell>
          <cell r="M1250">
            <v>73019.407999999996</v>
          </cell>
        </row>
        <row r="1251">
          <cell r="B1251" t="str">
            <v/>
          </cell>
          <cell r="C1251" t="str">
            <v/>
          </cell>
          <cell r="F1251" t="str">
            <v>a. VËt liÖu</v>
          </cell>
          <cell r="J1251">
            <v>621114.96245714277</v>
          </cell>
        </row>
        <row r="1252">
          <cell r="B1252" t="str">
            <v/>
          </cell>
          <cell r="C1252" t="str">
            <v/>
          </cell>
          <cell r="E1252" t="str">
            <v>n</v>
          </cell>
          <cell r="F1252" t="str">
            <v>Nhùa ®­êng</v>
          </cell>
          <cell r="G1252" t="str">
            <v>kg</v>
          </cell>
          <cell r="H1252">
            <v>117.97499999999998</v>
          </cell>
          <cell r="I1252">
            <v>3428.1836190476188</v>
          </cell>
          <cell r="J1252">
            <v>404439.96245714277</v>
          </cell>
          <cell r="K1252">
            <v>404439.96245714277</v>
          </cell>
        </row>
        <row r="1253">
          <cell r="B1253" t="str">
            <v/>
          </cell>
          <cell r="C1253" t="str">
            <v/>
          </cell>
          <cell r="E1253" t="str">
            <v>dmz</v>
          </cell>
          <cell r="F1253" t="str">
            <v>DÇu Mazut</v>
          </cell>
          <cell r="G1253" t="str">
            <v>kg</v>
          </cell>
          <cell r="H1253">
            <v>48.150000000000006</v>
          </cell>
          <cell r="I1253">
            <v>4500</v>
          </cell>
          <cell r="J1253">
            <v>216675.00000000003</v>
          </cell>
          <cell r="K1253">
            <v>216675.00000000003</v>
          </cell>
        </row>
        <row r="1254">
          <cell r="B1254" t="str">
            <v/>
          </cell>
          <cell r="C1254" t="str">
            <v/>
          </cell>
          <cell r="F1254" t="str">
            <v>b - Nh©n c«ng</v>
          </cell>
          <cell r="J1254">
            <v>4587.8540000000003</v>
          </cell>
        </row>
        <row r="1255">
          <cell r="B1255" t="str">
            <v/>
          </cell>
          <cell r="C1255" t="str">
            <v/>
          </cell>
          <cell r="E1255">
            <v>3.5</v>
          </cell>
          <cell r="F1255" t="str">
            <v>Nh©n c«ng bËc 3,5/7</v>
          </cell>
          <cell r="G1255" t="str">
            <v xml:space="preserve">C«ng </v>
          </cell>
          <cell r="H1255">
            <v>0.314</v>
          </cell>
          <cell r="I1255">
            <v>14611</v>
          </cell>
          <cell r="J1255">
            <v>4587.8540000000003</v>
          </cell>
          <cell r="L1255">
            <v>4587.8540000000003</v>
          </cell>
        </row>
        <row r="1256">
          <cell r="B1256" t="str">
            <v/>
          </cell>
          <cell r="C1256" t="str">
            <v/>
          </cell>
          <cell r="F1256" t="str">
            <v>c. M¸y</v>
          </cell>
          <cell r="J1256">
            <v>73019.407999999996</v>
          </cell>
        </row>
        <row r="1257">
          <cell r="B1257" t="str">
            <v/>
          </cell>
          <cell r="C1257" t="str">
            <v/>
          </cell>
          <cell r="E1257" t="str">
            <v>ottn7t</v>
          </cell>
          <cell r="F1257" t="str">
            <v>¤t« t­íi nhùa 7T</v>
          </cell>
          <cell r="G1257" t="str">
            <v>Ca</v>
          </cell>
          <cell r="H1257">
            <v>9.8000000000000004E-2</v>
          </cell>
          <cell r="I1257">
            <v>745096</v>
          </cell>
          <cell r="J1257">
            <v>73019.407999999996</v>
          </cell>
          <cell r="M1257">
            <v>73019.407999999996</v>
          </cell>
        </row>
        <row r="1258">
          <cell r="B1258">
            <v>170</v>
          </cell>
          <cell r="C1258">
            <v>3266</v>
          </cell>
          <cell r="D1258">
            <v>1120</v>
          </cell>
          <cell r="F1258" t="str">
            <v>Khoan lç bª t«ng ®Æt thÐp neo</v>
          </cell>
          <cell r="G1258" t="str">
            <v>m</v>
          </cell>
          <cell r="I1258" t="str">
            <v/>
          </cell>
          <cell r="K1258">
            <v>0</v>
          </cell>
          <cell r="L1258">
            <v>17902.62</v>
          </cell>
          <cell r="M1258">
            <v>6264.4418999999998</v>
          </cell>
        </row>
        <row r="1259">
          <cell r="B1259" t="str">
            <v/>
          </cell>
          <cell r="C1259" t="str">
            <v/>
          </cell>
          <cell r="F1259" t="str">
            <v>b. Nh©n c«ng</v>
          </cell>
          <cell r="J1259">
            <v>17902.62</v>
          </cell>
        </row>
        <row r="1260">
          <cell r="B1260" t="str">
            <v/>
          </cell>
          <cell r="C1260" t="str">
            <v/>
          </cell>
          <cell r="E1260">
            <v>3</v>
          </cell>
          <cell r="F1260" t="str">
            <v>Nh©n c«ng bËc 3,0/7</v>
          </cell>
          <cell r="G1260" t="str">
            <v xml:space="preserve">C«ng </v>
          </cell>
          <cell r="H1260">
            <v>1.29</v>
          </cell>
          <cell r="I1260">
            <v>13878</v>
          </cell>
          <cell r="J1260">
            <v>17902.62</v>
          </cell>
          <cell r="L1260">
            <v>17902.62</v>
          </cell>
        </row>
        <row r="1261">
          <cell r="B1261" t="str">
            <v/>
          </cell>
          <cell r="C1261" t="str">
            <v/>
          </cell>
          <cell r="F1261" t="str">
            <v>c. M¸y</v>
          </cell>
          <cell r="J1261">
            <v>6264.4418999999998</v>
          </cell>
        </row>
        <row r="1262">
          <cell r="B1262" t="str">
            <v/>
          </cell>
          <cell r="C1262" t="str">
            <v/>
          </cell>
          <cell r="F1262" t="str">
            <v>M¸y khoan cÇm tay 40-56mm</v>
          </cell>
          <cell r="G1262" t="str">
            <v>Ca</v>
          </cell>
          <cell r="H1262">
            <v>1.9E-2</v>
          </cell>
          <cell r="I1262">
            <v>196854</v>
          </cell>
          <cell r="J1262">
            <v>3740.2260000000001</v>
          </cell>
          <cell r="M1262">
            <v>3740.2260000000001</v>
          </cell>
        </row>
        <row r="1263">
          <cell r="B1263" t="str">
            <v/>
          </cell>
          <cell r="C1263" t="str">
            <v/>
          </cell>
          <cell r="E1263" t="str">
            <v>nk</v>
          </cell>
          <cell r="F1263" t="str">
            <v>M¸y nÐn khÝ 660m3/h</v>
          </cell>
          <cell r="G1263" t="str">
            <v>Ca</v>
          </cell>
          <cell r="H1263">
            <v>7.3000000000000001E-3</v>
          </cell>
          <cell r="I1263">
            <v>345783</v>
          </cell>
          <cell r="J1263">
            <v>2524.2159000000001</v>
          </cell>
          <cell r="M1263">
            <v>2524.2159000000001</v>
          </cell>
        </row>
        <row r="1264">
          <cell r="B1264">
            <v>171</v>
          </cell>
          <cell r="C1264">
            <v>1479</v>
          </cell>
          <cell r="D1264">
            <v>3108</v>
          </cell>
          <cell r="F1264" t="str">
            <v>Khoan lç thÐp</v>
          </cell>
          <cell r="G1264" t="str">
            <v>lç</v>
          </cell>
          <cell r="I1264" t="str">
            <v/>
          </cell>
          <cell r="K1264">
            <v>0</v>
          </cell>
          <cell r="L1264">
            <v>359.35647999999992</v>
          </cell>
          <cell r="M1264">
            <v>4771.8054000000002</v>
          </cell>
        </row>
        <row r="1265">
          <cell r="B1265" t="str">
            <v/>
          </cell>
          <cell r="C1265" t="str">
            <v/>
          </cell>
          <cell r="F1265" t="str">
            <v>b. Nh©n c«ng</v>
          </cell>
          <cell r="J1265">
            <v>359.35647999999992</v>
          </cell>
        </row>
        <row r="1266">
          <cell r="B1266" t="str">
            <v/>
          </cell>
          <cell r="C1266" t="str">
            <v/>
          </cell>
          <cell r="E1266" t="str">
            <v>n4</v>
          </cell>
          <cell r="F1266" t="str">
            <v>Nh©n c«ng bËc 4,0/7</v>
          </cell>
          <cell r="G1266" t="str">
            <v xml:space="preserve">C«ng </v>
          </cell>
          <cell r="H1266">
            <v>2.3419999999999996E-2</v>
          </cell>
          <cell r="I1266">
            <v>15344</v>
          </cell>
          <cell r="J1266">
            <v>359.35647999999992</v>
          </cell>
          <cell r="L1266">
            <v>359.35647999999992</v>
          </cell>
        </row>
        <row r="1267">
          <cell r="B1267" t="str">
            <v/>
          </cell>
          <cell r="F1267" t="str">
            <v>NC khoan :</v>
          </cell>
          <cell r="G1267" t="str">
            <v xml:space="preserve">C«ng </v>
          </cell>
          <cell r="H1267">
            <v>6.1199999999999996E-3</v>
          </cell>
          <cell r="L1267">
            <v>0</v>
          </cell>
        </row>
        <row r="1268">
          <cell r="B1268" t="str">
            <v/>
          </cell>
          <cell r="F1268" t="str">
            <v xml:space="preserve">NC lÊy dÊu </v>
          </cell>
          <cell r="G1268" t="str">
            <v xml:space="preserve">C«ng </v>
          </cell>
          <cell r="H1268">
            <v>8.9999999999999993E-3</v>
          </cell>
          <cell r="L1268">
            <v>0</v>
          </cell>
        </row>
        <row r="1269">
          <cell r="B1269" t="str">
            <v/>
          </cell>
          <cell r="F1269" t="str">
            <v>NCdoa lç rivª</v>
          </cell>
          <cell r="G1269" t="str">
            <v xml:space="preserve">C«ng </v>
          </cell>
          <cell r="H1269">
            <v>8.3000000000000001E-3</v>
          </cell>
          <cell r="L1269">
            <v>0</v>
          </cell>
        </row>
        <row r="1270">
          <cell r="B1270" t="str">
            <v/>
          </cell>
          <cell r="C1270" t="str">
            <v/>
          </cell>
          <cell r="F1270" t="str">
            <v>c. M¸y</v>
          </cell>
          <cell r="J1270">
            <v>4771.8054000000002</v>
          </cell>
        </row>
        <row r="1271">
          <cell r="B1271" t="str">
            <v/>
          </cell>
          <cell r="C1271" t="str">
            <v/>
          </cell>
          <cell r="E1271" t="str">
            <v>nk</v>
          </cell>
          <cell r="F1271" t="str">
            <v>M¸y nÐn khÝ 660m3/h</v>
          </cell>
          <cell r="G1271" t="str">
            <v>Ca</v>
          </cell>
          <cell r="H1271">
            <v>1.38E-2</v>
          </cell>
          <cell r="I1271">
            <v>345783</v>
          </cell>
          <cell r="J1271">
            <v>4771.8054000000002</v>
          </cell>
          <cell r="M1271">
            <v>4771.8054000000002</v>
          </cell>
        </row>
        <row r="1272">
          <cell r="B1272">
            <v>172</v>
          </cell>
          <cell r="C1272" t="str">
            <v>1242</v>
          </cell>
          <cell r="D1272" t="str">
            <v>UD.3120</v>
          </cell>
          <cell r="F1272" t="str">
            <v>QuÐt nhùa ®­êng sau mè 2 líp</v>
          </cell>
          <cell r="G1272" t="str">
            <v>m2</v>
          </cell>
          <cell r="I1272" t="str">
            <v/>
          </cell>
          <cell r="K1272">
            <v>36046</v>
          </cell>
          <cell r="L1272">
            <v>292.22000000000003</v>
          </cell>
          <cell r="M1272">
            <v>0</v>
          </cell>
        </row>
        <row r="1273">
          <cell r="B1273" t="str">
            <v/>
          </cell>
          <cell r="C1273" t="str">
            <v/>
          </cell>
          <cell r="F1273" t="str">
            <v>a - VËt liÖu :</v>
          </cell>
          <cell r="J1273">
            <v>36046</v>
          </cell>
        </row>
        <row r="1274">
          <cell r="B1274" t="str">
            <v/>
          </cell>
          <cell r="C1274" t="str">
            <v/>
          </cell>
          <cell r="E1274" t="str">
            <v>n</v>
          </cell>
          <cell r="F1274" t="str">
            <v>Nhùa ®­êng</v>
          </cell>
          <cell r="G1274" t="str">
            <v>kg</v>
          </cell>
          <cell r="H1274">
            <v>0.158</v>
          </cell>
          <cell r="I1274">
            <v>217000</v>
          </cell>
          <cell r="J1274">
            <v>34286</v>
          </cell>
          <cell r="K1274">
            <v>34286</v>
          </cell>
        </row>
        <row r="1275">
          <cell r="B1275" t="str">
            <v/>
          </cell>
          <cell r="C1275" t="str">
            <v/>
          </cell>
          <cell r="E1275" t="str">
            <v>xg</v>
          </cell>
          <cell r="F1275" t="str">
            <v>X¨ng</v>
          </cell>
          <cell r="G1275" t="str">
            <v>kg</v>
          </cell>
          <cell r="H1275">
            <v>0.35199999999999998</v>
          </cell>
          <cell r="I1275">
            <v>5000</v>
          </cell>
          <cell r="J1275">
            <v>1760</v>
          </cell>
          <cell r="K1275">
            <v>1760</v>
          </cell>
        </row>
        <row r="1276">
          <cell r="B1276" t="str">
            <v/>
          </cell>
          <cell r="C1276" t="str">
            <v/>
          </cell>
          <cell r="F1276" t="str">
            <v>b. Nh©n c«ng</v>
          </cell>
          <cell r="J1276">
            <v>292.22000000000003</v>
          </cell>
        </row>
        <row r="1277">
          <cell r="B1277" t="str">
            <v/>
          </cell>
          <cell r="C1277" t="str">
            <v/>
          </cell>
          <cell r="E1277">
            <v>3.5</v>
          </cell>
          <cell r="F1277" t="str">
            <v>Nh©n c«ng bËc 3,5/7</v>
          </cell>
          <cell r="G1277" t="str">
            <v xml:space="preserve">C«ng </v>
          </cell>
          <cell r="H1277">
            <v>0.02</v>
          </cell>
          <cell r="I1277">
            <v>14611</v>
          </cell>
          <cell r="J1277">
            <v>292.22000000000003</v>
          </cell>
          <cell r="L1277">
            <v>292.22000000000003</v>
          </cell>
        </row>
        <row r="1278">
          <cell r="B1278">
            <v>173</v>
          </cell>
          <cell r="D1278" t="str">
            <v>.</v>
          </cell>
          <cell r="F1278" t="str">
            <v>Keo Epoxy</v>
          </cell>
          <cell r="G1278" t="str">
            <v>lÝt</v>
          </cell>
          <cell r="I1278" t="str">
            <v/>
          </cell>
          <cell r="K1278">
            <v>227000</v>
          </cell>
          <cell r="L1278">
            <v>17533.2</v>
          </cell>
          <cell r="M1278">
            <v>0</v>
          </cell>
        </row>
        <row r="1279">
          <cell r="B1279" t="str">
            <v/>
          </cell>
          <cell r="C1279" t="str">
            <v/>
          </cell>
          <cell r="F1279" t="str">
            <v>a - VËt liÖu :</v>
          </cell>
          <cell r="J1279">
            <v>227000</v>
          </cell>
        </row>
        <row r="1280">
          <cell r="B1280" t="str">
            <v/>
          </cell>
          <cell r="C1280" t="str">
            <v/>
          </cell>
          <cell r="E1280" t="str">
            <v>d16</v>
          </cell>
          <cell r="F1280" t="str">
            <v>Keo £poxy</v>
          </cell>
          <cell r="G1280" t="str">
            <v>lÝt</v>
          </cell>
          <cell r="H1280">
            <v>1</v>
          </cell>
          <cell r="I1280">
            <v>217000</v>
          </cell>
          <cell r="J1280">
            <v>217000</v>
          </cell>
          <cell r="K1280">
            <v>217000</v>
          </cell>
        </row>
        <row r="1281">
          <cell r="B1281" t="str">
            <v/>
          </cell>
          <cell r="C1281" t="str">
            <v/>
          </cell>
          <cell r="E1281" t="str">
            <v>d16</v>
          </cell>
          <cell r="F1281" t="str">
            <v>Kim tiªm</v>
          </cell>
          <cell r="G1281" t="str">
            <v>c¸i</v>
          </cell>
          <cell r="H1281">
            <v>2</v>
          </cell>
          <cell r="I1281">
            <v>5000</v>
          </cell>
          <cell r="J1281">
            <v>10000</v>
          </cell>
          <cell r="K1281">
            <v>10000</v>
          </cell>
        </row>
        <row r="1282">
          <cell r="B1282" t="str">
            <v/>
          </cell>
          <cell r="C1282" t="str">
            <v/>
          </cell>
          <cell r="F1282" t="str">
            <v>b. Nh©n c«ng</v>
          </cell>
          <cell r="J1282">
            <v>17533.2</v>
          </cell>
        </row>
        <row r="1283">
          <cell r="B1283" t="str">
            <v/>
          </cell>
          <cell r="C1283" t="str">
            <v/>
          </cell>
          <cell r="E1283">
            <v>3.5</v>
          </cell>
          <cell r="F1283" t="str">
            <v>Nh©n c«ng bËc 3,5/7</v>
          </cell>
          <cell r="G1283" t="str">
            <v xml:space="preserve">C«ng </v>
          </cell>
          <cell r="H1283">
            <v>1.2</v>
          </cell>
          <cell r="I1283">
            <v>14611</v>
          </cell>
          <cell r="J1283">
            <v>17533.2</v>
          </cell>
          <cell r="L1283">
            <v>17533.2</v>
          </cell>
        </row>
        <row r="1284">
          <cell r="B1284">
            <v>174</v>
          </cell>
          <cell r="D1284" t="str">
            <v>.</v>
          </cell>
          <cell r="F1284" t="str">
            <v>V÷a xi m¨ng t¹o dèc M100</v>
          </cell>
          <cell r="G1284" t="str">
            <v>m3</v>
          </cell>
          <cell r="I1284" t="str">
            <v/>
          </cell>
          <cell r="K1284">
            <v>428150.59249409515</v>
          </cell>
          <cell r="L1284">
            <v>74223.88</v>
          </cell>
          <cell r="M1284">
            <v>0</v>
          </cell>
        </row>
        <row r="1285">
          <cell r="B1285" t="str">
            <v/>
          </cell>
          <cell r="C1285" t="str">
            <v/>
          </cell>
          <cell r="F1285" t="str">
            <v>a - VËt liÖu :</v>
          </cell>
          <cell r="J1285">
            <v>428150.59249409515</v>
          </cell>
        </row>
        <row r="1286">
          <cell r="B1286" t="str">
            <v/>
          </cell>
          <cell r="C1286" t="str">
            <v>m3</v>
          </cell>
          <cell r="E1286" t="str">
            <v>d16</v>
          </cell>
          <cell r="F1286" t="str">
            <v>V÷a xi m¨ng M100</v>
          </cell>
          <cell r="G1286" t="str">
            <v>m3</v>
          </cell>
          <cell r="H1286">
            <v>1.0249999999999999</v>
          </cell>
          <cell r="I1286">
            <v>417707.89511619043</v>
          </cell>
          <cell r="J1286">
            <v>428150.59249409515</v>
          </cell>
          <cell r="K1286">
            <v>428150.59249409515</v>
          </cell>
        </row>
        <row r="1287">
          <cell r="B1287" t="str">
            <v/>
          </cell>
          <cell r="C1287" t="str">
            <v/>
          </cell>
          <cell r="F1287" t="str">
            <v>b. Nh©n c«ng</v>
          </cell>
          <cell r="J1287">
            <v>74223.88</v>
          </cell>
        </row>
        <row r="1288">
          <cell r="B1288" t="str">
            <v/>
          </cell>
          <cell r="C1288" t="str">
            <v/>
          </cell>
          <cell r="E1288">
            <v>3.5</v>
          </cell>
          <cell r="F1288" t="str">
            <v>Nh©n c«ng bËc 3,5/7</v>
          </cell>
          <cell r="G1288" t="str">
            <v xml:space="preserve">C«ng </v>
          </cell>
          <cell r="H1288">
            <v>5.08</v>
          </cell>
          <cell r="I1288">
            <v>14611</v>
          </cell>
          <cell r="J1288">
            <v>74223.88</v>
          </cell>
          <cell r="L1288">
            <v>74223.88</v>
          </cell>
        </row>
        <row r="1289">
          <cell r="B1289">
            <v>175</v>
          </cell>
          <cell r="C1289">
            <v>1242</v>
          </cell>
          <cell r="D1289" t="str">
            <v>NB.3110</v>
          </cell>
          <cell r="F1289" t="str">
            <v>ThÐp neo d=16mm</v>
          </cell>
          <cell r="G1289" t="str">
            <v>TÊn</v>
          </cell>
          <cell r="I1289" t="str">
            <v/>
          </cell>
          <cell r="K1289">
            <v>4542919.5999999996</v>
          </cell>
          <cell r="L1289">
            <v>170364.26</v>
          </cell>
          <cell r="M1289">
            <v>0</v>
          </cell>
        </row>
        <row r="1290">
          <cell r="B1290" t="str">
            <v/>
          </cell>
          <cell r="C1290" t="str">
            <v/>
          </cell>
          <cell r="F1290" t="str">
            <v>a - VËt liÖu :</v>
          </cell>
          <cell r="J1290">
            <v>4542919.5999999996</v>
          </cell>
        </row>
        <row r="1291">
          <cell r="B1291" t="str">
            <v/>
          </cell>
          <cell r="C1291" t="str">
            <v/>
          </cell>
          <cell r="E1291" t="str">
            <v>d16</v>
          </cell>
          <cell r="F1291" t="str">
            <v>ThÐp trßn d=16mm</v>
          </cell>
          <cell r="G1291" t="str">
            <v>kg</v>
          </cell>
          <cell r="H1291">
            <v>1050</v>
          </cell>
          <cell r="I1291">
            <v>4326.5900952380953</v>
          </cell>
          <cell r="J1291">
            <v>4542919.5999999996</v>
          </cell>
          <cell r="K1291">
            <v>4542919.5999999996</v>
          </cell>
        </row>
        <row r="1292">
          <cell r="B1292" t="str">
            <v/>
          </cell>
          <cell r="C1292" t="str">
            <v/>
          </cell>
          <cell r="F1292" t="str">
            <v>b. Nh©n c«ng</v>
          </cell>
          <cell r="J1292">
            <v>170364.26</v>
          </cell>
        </row>
        <row r="1293">
          <cell r="B1293" t="str">
            <v/>
          </cell>
          <cell r="C1293" t="str">
            <v/>
          </cell>
          <cell r="E1293">
            <v>3.5</v>
          </cell>
          <cell r="F1293" t="str">
            <v>Nh©n c«ng bËc 3,5/7</v>
          </cell>
          <cell r="G1293" t="str">
            <v xml:space="preserve">C«ng </v>
          </cell>
          <cell r="H1293">
            <v>11.66</v>
          </cell>
          <cell r="I1293">
            <v>14611</v>
          </cell>
          <cell r="J1293">
            <v>170364.26</v>
          </cell>
          <cell r="L1293">
            <v>170364.26</v>
          </cell>
        </row>
        <row r="1294">
          <cell r="B1294">
            <v>176</v>
          </cell>
          <cell r="C1294">
            <v>1242</v>
          </cell>
          <cell r="D1294" t="str">
            <v>Theo CA§N</v>
          </cell>
          <cell r="F1294" t="str">
            <v>BiÓn b¸o tªn cÇu h×nh ch÷ nhËt</v>
          </cell>
          <cell r="G1294" t="str">
            <v>bé</v>
          </cell>
          <cell r="I1294" t="str">
            <v/>
          </cell>
          <cell r="K1294">
            <v>473332.85408464284</v>
          </cell>
          <cell r="L1294">
            <v>7228.29</v>
          </cell>
          <cell r="M1294">
            <v>1559.9279999999999</v>
          </cell>
        </row>
        <row r="1295">
          <cell r="B1295" t="str">
            <v/>
          </cell>
          <cell r="C1295" t="str">
            <v/>
          </cell>
          <cell r="F1295" t="str">
            <v>a. VËt liÖu</v>
          </cell>
          <cell r="J1295">
            <v>473332.85408464284</v>
          </cell>
        </row>
        <row r="1296">
          <cell r="B1296" t="str">
            <v/>
          </cell>
          <cell r="C1296" t="str">
            <v/>
          </cell>
          <cell r="E1296" t="str">
            <v>bbcn</v>
          </cell>
          <cell r="F1296" t="str">
            <v>BiÓn b¸o h×nh ch÷ nhËt</v>
          </cell>
          <cell r="G1296" t="str">
            <v>C¸i</v>
          </cell>
          <cell r="H1296">
            <v>1</v>
          </cell>
          <cell r="I1296">
            <v>200000</v>
          </cell>
          <cell r="J1296">
            <v>200000</v>
          </cell>
          <cell r="K1296">
            <v>200000</v>
          </cell>
        </row>
        <row r="1297">
          <cell r="B1297" t="str">
            <v/>
          </cell>
          <cell r="C1297" t="str">
            <v/>
          </cell>
          <cell r="E1297" t="str">
            <v>tbb</v>
          </cell>
          <cell r="F1297" t="str">
            <v>Trô biÓn b¸o</v>
          </cell>
          <cell r="G1297" t="str">
            <v>Trô</v>
          </cell>
          <cell r="H1297">
            <v>1</v>
          </cell>
          <cell r="I1297">
            <v>220000</v>
          </cell>
          <cell r="J1297">
            <v>220000</v>
          </cell>
          <cell r="K1297">
            <v>220000</v>
          </cell>
        </row>
        <row r="1298">
          <cell r="B1298" t="str">
            <v/>
          </cell>
          <cell r="C1298" t="str">
            <v/>
          </cell>
          <cell r="E1298" t="str">
            <v>#</v>
          </cell>
          <cell r="F1298" t="str">
            <v>VËt liÖu kh¸c</v>
          </cell>
          <cell r="G1298" t="str">
            <v>%</v>
          </cell>
          <cell r="H1298">
            <v>2</v>
          </cell>
          <cell r="I1298">
            <v>420000</v>
          </cell>
          <cell r="J1298">
            <v>8400</v>
          </cell>
          <cell r="K1298">
            <v>8400</v>
          </cell>
        </row>
        <row r="1299">
          <cell r="B1299" t="str">
            <v/>
          </cell>
          <cell r="E1299" t="str">
            <v>#</v>
          </cell>
          <cell r="F1299" t="str">
            <v>V÷a BT M150 ®¸ 4x6 (1,025x0,125)</v>
          </cell>
          <cell r="G1299" t="str">
            <v>m3</v>
          </cell>
          <cell r="H1299">
            <v>0.12812499999999999</v>
          </cell>
          <cell r="I1299">
            <v>350695.44651428569</v>
          </cell>
          <cell r="J1299">
            <v>44932.854084642851</v>
          </cell>
          <cell r="K1299">
            <v>44932.854084642851</v>
          </cell>
        </row>
        <row r="1300">
          <cell r="B1300" t="str">
            <v/>
          </cell>
          <cell r="C1300" t="str">
            <v/>
          </cell>
          <cell r="F1300" t="str">
            <v>b. Nh©n c«ng</v>
          </cell>
          <cell r="J1300">
            <v>7228.29</v>
          </cell>
        </row>
        <row r="1301">
          <cell r="B1301" t="str">
            <v/>
          </cell>
          <cell r="C1301" t="str">
            <v/>
          </cell>
          <cell r="E1301">
            <v>3.5</v>
          </cell>
          <cell r="F1301" t="str">
            <v>Nh©n c«ng bËc 3,5/7</v>
          </cell>
          <cell r="G1301" t="str">
            <v xml:space="preserve">C«ng </v>
          </cell>
          <cell r="H1301">
            <v>0.3</v>
          </cell>
          <cell r="I1301">
            <v>14611</v>
          </cell>
          <cell r="J1301">
            <v>4383.3</v>
          </cell>
          <cell r="L1301">
            <v>4383.3</v>
          </cell>
        </row>
        <row r="1302">
          <cell r="B1302" t="str">
            <v/>
          </cell>
          <cell r="C1302" t="str">
            <v/>
          </cell>
          <cell r="E1302">
            <v>3</v>
          </cell>
          <cell r="F1302" t="str">
            <v>Nh©n c«ng bËc 3,0/7</v>
          </cell>
          <cell r="G1302" t="str">
            <v xml:space="preserve">C«ng </v>
          </cell>
          <cell r="H1302">
            <v>0.20499999999999999</v>
          </cell>
          <cell r="I1302">
            <v>13878</v>
          </cell>
          <cell r="J1302">
            <v>2844.99</v>
          </cell>
          <cell r="L1302">
            <v>2844.99</v>
          </cell>
        </row>
        <row r="1303">
          <cell r="B1303" t="str">
            <v/>
          </cell>
          <cell r="C1303" t="str">
            <v/>
          </cell>
          <cell r="F1303" t="str">
            <v>NC ch«n biÓn b¸o : 0,3 c«ng 3,5/7</v>
          </cell>
          <cell r="K1303">
            <v>0</v>
          </cell>
          <cell r="M1303">
            <v>0</v>
          </cell>
        </row>
        <row r="1304">
          <cell r="B1304">
            <v>177</v>
          </cell>
          <cell r="D1304" t="str">
            <v>HA1210</v>
          </cell>
          <cell r="F1304" t="str">
            <v>NC ®æ BT mãng : 1,64c x 0,125 bËc 3/7</v>
          </cell>
          <cell r="K1304">
            <v>0</v>
          </cell>
          <cell r="M1304">
            <v>0</v>
          </cell>
        </row>
        <row r="1305">
          <cell r="B1305" t="str">
            <v/>
          </cell>
          <cell r="C1305" t="str">
            <v/>
          </cell>
          <cell r="F1305" t="str">
            <v>c. M¸y thi c«ng</v>
          </cell>
          <cell r="J1305">
            <v>1559.9279999999999</v>
          </cell>
        </row>
        <row r="1306">
          <cell r="B1306" t="str">
            <v/>
          </cell>
          <cell r="C1306" t="str">
            <v/>
          </cell>
          <cell r="E1306" t="str">
            <v>250l</v>
          </cell>
          <cell r="F1306" t="str">
            <v>M¸y trén 250l</v>
          </cell>
          <cell r="G1306" t="str">
            <v>Ca</v>
          </cell>
          <cell r="H1306">
            <v>1.1875E-2</v>
          </cell>
          <cell r="I1306">
            <v>96272</v>
          </cell>
          <cell r="J1306">
            <v>1143.23</v>
          </cell>
          <cell r="M1306">
            <v>1143.23</v>
          </cell>
        </row>
        <row r="1307">
          <cell r="B1307" t="str">
            <v/>
          </cell>
          <cell r="C1307" t="str">
            <v/>
          </cell>
          <cell r="E1307" t="str">
            <v>dd</v>
          </cell>
          <cell r="F1307" t="str">
            <v>M¸y ®Çm dïi 1,5KW</v>
          </cell>
          <cell r="G1307" t="str">
            <v>Ca</v>
          </cell>
          <cell r="H1307">
            <v>1.1124999999999999E-2</v>
          </cell>
          <cell r="I1307">
            <v>37456</v>
          </cell>
          <cell r="J1307">
            <v>416.69799999999998</v>
          </cell>
          <cell r="M1307">
            <v>416.69799999999998</v>
          </cell>
        </row>
        <row r="1308">
          <cell r="B1308">
            <v>178</v>
          </cell>
          <cell r="C1308">
            <v>1242</v>
          </cell>
          <cell r="D1308" t="str">
            <v>NB.3110</v>
          </cell>
          <cell r="F1308" t="str">
            <v>ThÐp gãc ®Þnh vÞ  L75x75x8</v>
          </cell>
          <cell r="G1308" t="str">
            <v>TÊn</v>
          </cell>
          <cell r="I1308" t="str">
            <v/>
          </cell>
          <cell r="K1308">
            <v>2500000</v>
          </cell>
          <cell r="L1308">
            <v>170364.26</v>
          </cell>
          <cell r="M1308">
            <v>0</v>
          </cell>
        </row>
        <row r="1309">
          <cell r="B1309" t="str">
            <v/>
          </cell>
          <cell r="C1309" t="str">
            <v/>
          </cell>
          <cell r="F1309" t="str">
            <v>a - VËt liÖu :</v>
          </cell>
          <cell r="J1309">
            <v>2500000</v>
          </cell>
        </row>
        <row r="1310">
          <cell r="B1310" t="str">
            <v/>
          </cell>
          <cell r="C1310" t="str">
            <v/>
          </cell>
          <cell r="E1310" t="str">
            <v>ddap</v>
          </cell>
          <cell r="F1310" t="str">
            <v xml:space="preserve">ThÐp gãc </v>
          </cell>
          <cell r="G1310" t="str">
            <v>kg</v>
          </cell>
          <cell r="H1310">
            <v>1050</v>
          </cell>
          <cell r="I1310">
            <v>2380.9523809523807</v>
          </cell>
          <cell r="J1310">
            <v>2500000</v>
          </cell>
          <cell r="K1310">
            <v>2500000</v>
          </cell>
        </row>
        <row r="1311">
          <cell r="B1311" t="str">
            <v/>
          </cell>
          <cell r="C1311" t="str">
            <v/>
          </cell>
          <cell r="F1311" t="str">
            <v>b. Nh©n c«ng</v>
          </cell>
          <cell r="J1311">
            <v>170364.26</v>
          </cell>
        </row>
        <row r="1312">
          <cell r="B1312" t="str">
            <v/>
          </cell>
          <cell r="C1312" t="str">
            <v/>
          </cell>
          <cell r="E1312">
            <v>3.5</v>
          </cell>
          <cell r="F1312" t="str">
            <v>Nh©n c«ng bËc 3,5/7</v>
          </cell>
          <cell r="G1312" t="str">
            <v xml:space="preserve">C«ng </v>
          </cell>
          <cell r="H1312">
            <v>11.66</v>
          </cell>
          <cell r="I1312">
            <v>14611</v>
          </cell>
          <cell r="J1312">
            <v>170364.26</v>
          </cell>
          <cell r="L1312">
            <v>170364.26</v>
          </cell>
        </row>
        <row r="1313">
          <cell r="B1313">
            <v>179</v>
          </cell>
          <cell r="C1313">
            <v>1242</v>
          </cell>
          <cell r="D1313" t="str">
            <v>NB.3110</v>
          </cell>
          <cell r="F1313" t="str">
            <v>ThÐp d=12mm</v>
          </cell>
          <cell r="G1313" t="str">
            <v>TÊn</v>
          </cell>
          <cell r="I1313" t="str">
            <v/>
          </cell>
          <cell r="K1313">
            <v>4592919.6000000006</v>
          </cell>
          <cell r="L1313">
            <v>170364.26</v>
          </cell>
          <cell r="M1313">
            <v>0</v>
          </cell>
        </row>
        <row r="1314">
          <cell r="B1314" t="str">
            <v/>
          </cell>
          <cell r="C1314" t="str">
            <v/>
          </cell>
          <cell r="F1314" t="str">
            <v>a - VËt liÖu :</v>
          </cell>
          <cell r="J1314">
            <v>4592919.6000000006</v>
          </cell>
        </row>
        <row r="1315">
          <cell r="B1315" t="str">
            <v/>
          </cell>
          <cell r="C1315" t="str">
            <v/>
          </cell>
          <cell r="E1315" t="str">
            <v>d12</v>
          </cell>
          <cell r="F1315" t="str">
            <v>ThÐp trßn d=12mm</v>
          </cell>
          <cell r="G1315" t="str">
            <v>kg</v>
          </cell>
          <cell r="H1315">
            <v>1050</v>
          </cell>
          <cell r="I1315">
            <v>4374.209142857143</v>
          </cell>
          <cell r="J1315">
            <v>4592919.6000000006</v>
          </cell>
          <cell r="K1315">
            <v>4592919.6000000006</v>
          </cell>
        </row>
        <row r="1316">
          <cell r="B1316" t="str">
            <v/>
          </cell>
          <cell r="C1316" t="str">
            <v/>
          </cell>
          <cell r="F1316" t="str">
            <v>b. Nh©n c«ng</v>
          </cell>
          <cell r="J1316">
            <v>170364.26</v>
          </cell>
        </row>
        <row r="1317">
          <cell r="B1317" t="str">
            <v/>
          </cell>
          <cell r="C1317" t="str">
            <v/>
          </cell>
          <cell r="E1317">
            <v>3.5</v>
          </cell>
          <cell r="F1317" t="str">
            <v>Nh©n c«ng bËc 3,5/7</v>
          </cell>
          <cell r="G1317" t="str">
            <v xml:space="preserve">C«ng </v>
          </cell>
          <cell r="H1317">
            <v>11.66</v>
          </cell>
          <cell r="I1317">
            <v>14611</v>
          </cell>
          <cell r="J1317">
            <v>170364.26</v>
          </cell>
          <cell r="L1317">
            <v>170364.26</v>
          </cell>
        </row>
        <row r="1318">
          <cell r="B1318">
            <v>180</v>
          </cell>
          <cell r="C1318">
            <v>1479</v>
          </cell>
          <cell r="D1318" t="str">
            <v>3171b</v>
          </cell>
          <cell r="F1318" t="str">
            <v xml:space="preserve">R¶I th¸o chång nÒ </v>
          </cell>
          <cell r="G1318" t="str">
            <v>thanh</v>
          </cell>
          <cell r="I1318" t="str">
            <v/>
          </cell>
          <cell r="K1318">
            <v>7056.5430493615549</v>
          </cell>
          <cell r="L1318">
            <v>834.71359999999993</v>
          </cell>
          <cell r="M1318">
            <v>0</v>
          </cell>
        </row>
        <row r="1319">
          <cell r="B1319" t="str">
            <v/>
          </cell>
          <cell r="C1319" t="str">
            <v/>
          </cell>
          <cell r="F1319" t="str">
            <v>a. VËt liÖu</v>
          </cell>
          <cell r="J1319">
            <v>7056.5430493615549</v>
          </cell>
        </row>
        <row r="1320">
          <cell r="B1320" t="str">
            <v/>
          </cell>
          <cell r="C1320" t="str">
            <v/>
          </cell>
          <cell r="E1320" t="str">
            <v>gcn</v>
          </cell>
          <cell r="F1320" t="str">
            <v>Gç chång nÒ (16x22x180)</v>
          </cell>
          <cell r="G1320" t="str">
            <v>thanh</v>
          </cell>
          <cell r="H1320">
            <v>4.1700000000000001E-2</v>
          </cell>
          <cell r="I1320">
            <v>135048.99398948572</v>
          </cell>
          <cell r="J1320">
            <v>5631.5430493615549</v>
          </cell>
          <cell r="K1320">
            <v>5631.5430493615549</v>
          </cell>
        </row>
        <row r="1321">
          <cell r="B1321" t="str">
            <v/>
          </cell>
          <cell r="C1321" t="str">
            <v/>
          </cell>
          <cell r="E1321" t="str">
            <v>dia</v>
          </cell>
          <cell r="F1321" t="str">
            <v xml:space="preserve">§inh ®Üa </v>
          </cell>
          <cell r="G1321" t="str">
            <v>C¸i</v>
          </cell>
          <cell r="H1321">
            <v>0.56999999999999995</v>
          </cell>
          <cell r="I1321">
            <v>2500</v>
          </cell>
          <cell r="J1321">
            <v>1424.9999999999998</v>
          </cell>
          <cell r="K1321">
            <v>1424.9999999999998</v>
          </cell>
        </row>
        <row r="1322">
          <cell r="B1322" t="str">
            <v/>
          </cell>
          <cell r="C1322" t="str">
            <v/>
          </cell>
          <cell r="F1322" t="str">
            <v>b. Nh©n c«ng</v>
          </cell>
          <cell r="J1322">
            <v>834.71359999999993</v>
          </cell>
        </row>
        <row r="1323">
          <cell r="B1323" t="str">
            <v/>
          </cell>
          <cell r="C1323" t="str">
            <v/>
          </cell>
          <cell r="E1323" t="str">
            <v>n4</v>
          </cell>
          <cell r="F1323" t="str">
            <v>Nh©n c«ng bËc 4,0/7</v>
          </cell>
          <cell r="G1323" t="str">
            <v xml:space="preserve">C«ng </v>
          </cell>
          <cell r="H1323">
            <v>5.4399999999999997E-2</v>
          </cell>
          <cell r="I1323">
            <v>15344</v>
          </cell>
          <cell r="J1323">
            <v>834.71359999999993</v>
          </cell>
          <cell r="L1323">
            <v>834.71359999999993</v>
          </cell>
        </row>
        <row r="1324">
          <cell r="B1324">
            <v>181</v>
          </cell>
          <cell r="C1324">
            <v>56</v>
          </cell>
          <cell r="D1324" t="str">
            <v>118.144/56</v>
          </cell>
          <cell r="F1324" t="str">
            <v xml:space="preserve">Th¸o dì khung bailey </v>
          </cell>
          <cell r="G1324" t="str">
            <v>TÊn</v>
          </cell>
          <cell r="I1324" t="str">
            <v/>
          </cell>
          <cell r="K1324">
            <v>0</v>
          </cell>
          <cell r="L1324">
            <v>73098.816000000006</v>
          </cell>
          <cell r="M1324">
            <v>50528.103999999999</v>
          </cell>
        </row>
        <row r="1325">
          <cell r="B1325" t="str">
            <v/>
          </cell>
          <cell r="C1325" t="str">
            <v/>
          </cell>
          <cell r="F1325" t="str">
            <v>b. Nh©n c«ng</v>
          </cell>
          <cell r="J1325">
            <v>73098.816000000006</v>
          </cell>
        </row>
        <row r="1326">
          <cell r="B1326" t="str">
            <v/>
          </cell>
          <cell r="C1326" t="str">
            <v/>
          </cell>
          <cell r="E1326" t="str">
            <v>n4</v>
          </cell>
          <cell r="F1326" t="str">
            <v>Nh©n c«ng bËc 4,0/7</v>
          </cell>
          <cell r="G1326" t="str">
            <v xml:space="preserve">C«ng </v>
          </cell>
          <cell r="H1326">
            <v>4.7640000000000002</v>
          </cell>
          <cell r="I1326">
            <v>15344</v>
          </cell>
          <cell r="J1326">
            <v>73098.816000000006</v>
          </cell>
          <cell r="L1326">
            <v>73098.816000000006</v>
          </cell>
        </row>
        <row r="1327">
          <cell r="B1327" t="str">
            <v/>
          </cell>
          <cell r="C1327" t="str">
            <v/>
          </cell>
          <cell r="F1327" t="str">
            <v>c. M¸y thi c«ng</v>
          </cell>
          <cell r="J1327">
            <v>50528.103999999999</v>
          </cell>
        </row>
        <row r="1328">
          <cell r="B1328" t="str">
            <v/>
          </cell>
          <cell r="C1328" t="str">
            <v/>
          </cell>
          <cell r="E1328" t="str">
            <v>c25t</v>
          </cell>
          <cell r="F1328" t="str">
            <v>CÈu 25T</v>
          </cell>
          <cell r="G1328" t="str">
            <v>Ca</v>
          </cell>
          <cell r="H1328">
            <v>4.3999999999999997E-2</v>
          </cell>
          <cell r="I1328">
            <v>1148366</v>
          </cell>
          <cell r="J1328">
            <v>50528.103999999999</v>
          </cell>
          <cell r="M1328">
            <v>50528.103999999999</v>
          </cell>
        </row>
        <row r="1329">
          <cell r="B1329">
            <v>182</v>
          </cell>
          <cell r="C1329">
            <v>56</v>
          </cell>
          <cell r="D1329" t="str">
            <v>118.218/56</v>
          </cell>
          <cell r="F1329" t="str">
            <v>L¾p ®Æt khung bailey</v>
          </cell>
          <cell r="G1329" t="str">
            <v>TÊn</v>
          </cell>
          <cell r="I1329" t="str">
            <v/>
          </cell>
          <cell r="K1329">
            <v>25125</v>
          </cell>
          <cell r="L1329">
            <v>118532.4</v>
          </cell>
          <cell r="M1329">
            <v>99907.84199999999</v>
          </cell>
        </row>
        <row r="1330">
          <cell r="B1330" t="str">
            <v/>
          </cell>
          <cell r="C1330" t="str">
            <v/>
          </cell>
          <cell r="F1330" t="str">
            <v>a. VËt liÖu</v>
          </cell>
          <cell r="J1330">
            <v>25125</v>
          </cell>
        </row>
        <row r="1331">
          <cell r="B1331" t="str">
            <v/>
          </cell>
          <cell r="C1331" t="str">
            <v/>
          </cell>
          <cell r="F1331" t="str">
            <v>Khung bailey (1005/400)</v>
          </cell>
          <cell r="G1331" t="str">
            <v>kg</v>
          </cell>
          <cell r="H1331">
            <v>2.5125000000000002</v>
          </cell>
          <cell r="I1331">
            <v>10000</v>
          </cell>
          <cell r="J1331">
            <v>25125</v>
          </cell>
          <cell r="K1331">
            <v>25125</v>
          </cell>
        </row>
        <row r="1332">
          <cell r="B1332" t="str">
            <v/>
          </cell>
          <cell r="C1332" t="str">
            <v/>
          </cell>
          <cell r="F1332" t="str">
            <v>b. Nh©n c«ng</v>
          </cell>
          <cell r="J1332">
            <v>118532.4</v>
          </cell>
        </row>
        <row r="1333">
          <cell r="B1333" t="str">
            <v/>
          </cell>
          <cell r="C1333" t="str">
            <v/>
          </cell>
          <cell r="E1333" t="str">
            <v>n4</v>
          </cell>
          <cell r="F1333" t="str">
            <v>Nh©n c«ng bËc 4,0/7</v>
          </cell>
          <cell r="G1333" t="str">
            <v xml:space="preserve">C«ng </v>
          </cell>
          <cell r="H1333">
            <v>7.7249999999999996</v>
          </cell>
          <cell r="I1333">
            <v>15344</v>
          </cell>
          <cell r="J1333">
            <v>118532.4</v>
          </cell>
          <cell r="L1333">
            <v>118532.4</v>
          </cell>
        </row>
        <row r="1334">
          <cell r="B1334" t="str">
            <v/>
          </cell>
          <cell r="C1334" t="str">
            <v/>
          </cell>
          <cell r="F1334" t="str">
            <v>c. M¸y thi c«ng</v>
          </cell>
          <cell r="J1334">
            <v>99907.84199999999</v>
          </cell>
        </row>
        <row r="1335">
          <cell r="B1335" t="str">
            <v/>
          </cell>
          <cell r="C1335" t="str">
            <v/>
          </cell>
          <cell r="E1335" t="str">
            <v>c25t</v>
          </cell>
          <cell r="F1335" t="str">
            <v>CÈu 25T</v>
          </cell>
          <cell r="G1335" t="str">
            <v>Ca</v>
          </cell>
          <cell r="H1335">
            <v>8.6999999999999994E-2</v>
          </cell>
          <cell r="I1335">
            <v>1148366</v>
          </cell>
          <cell r="J1335">
            <v>99907.84199999999</v>
          </cell>
          <cell r="M1335">
            <v>99907.84199999999</v>
          </cell>
        </row>
        <row r="1336">
          <cell r="B1336">
            <v>183</v>
          </cell>
          <cell r="C1336">
            <v>1242</v>
          </cell>
          <cell r="D1336" t="str">
            <v>NA2110</v>
          </cell>
          <cell r="F1336" t="str">
            <v>S¶n xuÊt hÖ khung v©y ng¨n n­íc</v>
          </cell>
          <cell r="G1336" t="str">
            <v>TÊn</v>
          </cell>
          <cell r="I1336" t="str">
            <v/>
          </cell>
          <cell r="K1336">
            <v>372935.17472080002</v>
          </cell>
          <cell r="L1336">
            <v>564352.32000000007</v>
          </cell>
          <cell r="M1336">
            <v>640619.69999999995</v>
          </cell>
        </row>
        <row r="1337">
          <cell r="B1337" t="str">
            <v/>
          </cell>
          <cell r="C1337" t="str">
            <v/>
          </cell>
          <cell r="F1337" t="str">
            <v>a. VËt liÖu</v>
          </cell>
          <cell r="J1337">
            <v>372935.17472080002</v>
          </cell>
        </row>
        <row r="1338">
          <cell r="B1338" t="str">
            <v/>
          </cell>
          <cell r="C1338" t="str">
            <v/>
          </cell>
          <cell r="E1338" t="str">
            <v>th</v>
          </cell>
          <cell r="F1338" t="str">
            <v>ThÐp h×nh</v>
          </cell>
          <cell r="G1338" t="str">
            <v>kg</v>
          </cell>
          <cell r="H1338">
            <v>6.2538999999999998</v>
          </cell>
          <cell r="I1338">
            <v>4612.3043809523806</v>
          </cell>
          <cell r="J1338">
            <v>28844.890368038094</v>
          </cell>
          <cell r="K1338">
            <v>28844.890368038094</v>
          </cell>
        </row>
        <row r="1339">
          <cell r="B1339" t="str">
            <v/>
          </cell>
          <cell r="C1339" t="str">
            <v/>
          </cell>
          <cell r="E1339" t="str">
            <v>t</v>
          </cell>
          <cell r="F1339" t="str">
            <v>ThÐp b¶n</v>
          </cell>
          <cell r="G1339" t="str">
            <v>kg</v>
          </cell>
          <cell r="H1339">
            <v>3.16</v>
          </cell>
          <cell r="I1339">
            <v>4612.3043809523806</v>
          </cell>
          <cell r="J1339">
            <v>14574.881843809524</v>
          </cell>
          <cell r="K1339">
            <v>14574.881843809524</v>
          </cell>
        </row>
        <row r="1340">
          <cell r="B1340" t="str">
            <v/>
          </cell>
          <cell r="C1340" t="str">
            <v/>
          </cell>
          <cell r="E1340" t="str">
            <v>tr</v>
          </cell>
          <cell r="F1340" t="str">
            <v>ThÐp trßn</v>
          </cell>
          <cell r="G1340" t="str">
            <v>kg</v>
          </cell>
          <cell r="H1340">
            <v>0.61399999999999999</v>
          </cell>
          <cell r="I1340">
            <v>4421.8281904761907</v>
          </cell>
          <cell r="J1340">
            <v>2715.002508952381</v>
          </cell>
          <cell r="K1340">
            <v>2715.002508952381</v>
          </cell>
        </row>
        <row r="1341">
          <cell r="B1341" t="str">
            <v/>
          </cell>
          <cell r="C1341" t="str">
            <v/>
          </cell>
          <cell r="E1341" t="str">
            <v>q</v>
          </cell>
          <cell r="F1341" t="str">
            <v>Que hµn</v>
          </cell>
          <cell r="G1341" t="str">
            <v>kg</v>
          </cell>
          <cell r="H1341">
            <v>22.66</v>
          </cell>
          <cell r="I1341">
            <v>11000</v>
          </cell>
          <cell r="J1341">
            <v>249260</v>
          </cell>
          <cell r="K1341">
            <v>249260</v>
          </cell>
        </row>
        <row r="1342">
          <cell r="B1342" t="str">
            <v/>
          </cell>
          <cell r="C1342" t="str">
            <v/>
          </cell>
          <cell r="E1342" t="str">
            <v>«</v>
          </cell>
          <cell r="F1342" t="str">
            <v>«xy</v>
          </cell>
          <cell r="G1342" t="str">
            <v>chai</v>
          </cell>
          <cell r="H1342">
            <v>0.78</v>
          </cell>
          <cell r="I1342">
            <v>55650</v>
          </cell>
          <cell r="J1342">
            <v>43407</v>
          </cell>
          <cell r="K1342">
            <v>43407</v>
          </cell>
        </row>
        <row r="1343">
          <cell r="B1343" t="str">
            <v/>
          </cell>
          <cell r="C1343" t="str">
            <v/>
          </cell>
          <cell r="E1343" t="str">
            <v>®</v>
          </cell>
          <cell r="F1343" t="str">
            <v>§Êt ®Ìn</v>
          </cell>
          <cell r="G1343" t="str">
            <v>kg</v>
          </cell>
          <cell r="H1343">
            <v>3.78</v>
          </cell>
          <cell r="I1343">
            <v>9030</v>
          </cell>
          <cell r="J1343">
            <v>34133.4</v>
          </cell>
          <cell r="K1343">
            <v>34133.4</v>
          </cell>
        </row>
        <row r="1344">
          <cell r="B1344" t="str">
            <v/>
          </cell>
          <cell r="C1344" t="str">
            <v/>
          </cell>
          <cell r="F1344" t="str">
            <v>b. Nh©n c«ng</v>
          </cell>
          <cell r="J1344">
            <v>564352.32000000007</v>
          </cell>
        </row>
        <row r="1345">
          <cell r="B1345" t="str">
            <v/>
          </cell>
          <cell r="C1345" t="str">
            <v/>
          </cell>
          <cell r="E1345" t="str">
            <v>n4</v>
          </cell>
          <cell r="F1345" t="str">
            <v>Nh©n c«ng bËc 4,0/7</v>
          </cell>
          <cell r="G1345" t="str">
            <v xml:space="preserve">C«ng </v>
          </cell>
          <cell r="H1345">
            <v>36.78</v>
          </cell>
          <cell r="I1345">
            <v>15344</v>
          </cell>
          <cell r="J1345">
            <v>564352.32000000007</v>
          </cell>
          <cell r="L1345">
            <v>564352.32000000007</v>
          </cell>
        </row>
        <row r="1346">
          <cell r="B1346" t="str">
            <v/>
          </cell>
          <cell r="C1346" t="str">
            <v/>
          </cell>
          <cell r="F1346" t="str">
            <v>c. M¸y thi c«ng</v>
          </cell>
          <cell r="J1346">
            <v>640619.69999999995</v>
          </cell>
        </row>
        <row r="1347">
          <cell r="B1347" t="str">
            <v/>
          </cell>
          <cell r="C1347" t="str">
            <v/>
          </cell>
          <cell r="E1347" t="str">
            <v>h23</v>
          </cell>
          <cell r="F1347" t="str">
            <v>M¸y hµn 23KW</v>
          </cell>
          <cell r="G1347" t="str">
            <v>Ca</v>
          </cell>
          <cell r="H1347">
            <v>4.25</v>
          </cell>
          <cell r="I1347">
            <v>77338</v>
          </cell>
          <cell r="J1347">
            <v>328686.5</v>
          </cell>
          <cell r="M1347">
            <v>328686.5</v>
          </cell>
        </row>
        <row r="1348">
          <cell r="B1348" t="str">
            <v/>
          </cell>
          <cell r="C1348" t="str">
            <v/>
          </cell>
          <cell r="E1348" t="str">
            <v>cth</v>
          </cell>
          <cell r="F1348" t="str">
            <v>M¸y c¾t thÐp</v>
          </cell>
          <cell r="G1348" t="str">
            <v>Ca</v>
          </cell>
          <cell r="H1348">
            <v>0.4</v>
          </cell>
          <cell r="I1348">
            <v>164322</v>
          </cell>
          <cell r="J1348">
            <v>65728.800000000003</v>
          </cell>
          <cell r="M1348">
            <v>65728.800000000003</v>
          </cell>
        </row>
        <row r="1349">
          <cell r="B1349" t="str">
            <v/>
          </cell>
          <cell r="C1349" t="str">
            <v/>
          </cell>
          <cell r="E1349" t="str">
            <v>c10t</v>
          </cell>
          <cell r="F1349" t="str">
            <v>CÈu 10T</v>
          </cell>
          <cell r="G1349" t="str">
            <v>Ca</v>
          </cell>
          <cell r="H1349">
            <v>0.4</v>
          </cell>
          <cell r="I1349">
            <v>615511</v>
          </cell>
          <cell r="J1349">
            <v>246204.40000000002</v>
          </cell>
          <cell r="M1349">
            <v>246204.40000000002</v>
          </cell>
        </row>
        <row r="1350">
          <cell r="B1350">
            <v>184</v>
          </cell>
          <cell r="C1350">
            <v>1242</v>
          </cell>
          <cell r="D1350" t="str">
            <v>NB232</v>
          </cell>
          <cell r="F1350" t="str">
            <v>L¾p dùng vµ th¸o dì hÖ khung v©y</v>
          </cell>
          <cell r="G1350" t="str">
            <v>TÊn</v>
          </cell>
          <cell r="I1350" t="str">
            <v/>
          </cell>
          <cell r="K1350">
            <v>208057.5</v>
          </cell>
          <cell r="L1350">
            <v>209138.72</v>
          </cell>
          <cell r="M1350">
            <v>68344.275000000009</v>
          </cell>
        </row>
        <row r="1351">
          <cell r="B1351" t="str">
            <v/>
          </cell>
          <cell r="C1351" t="str">
            <v/>
          </cell>
          <cell r="F1351" t="str">
            <v>a. VËt liÖu</v>
          </cell>
          <cell r="J1351">
            <v>208057.5</v>
          </cell>
        </row>
        <row r="1352">
          <cell r="B1352" t="str">
            <v/>
          </cell>
          <cell r="C1352" t="str">
            <v/>
          </cell>
          <cell r="E1352" t="str">
            <v>m20</v>
          </cell>
          <cell r="F1352" t="str">
            <v>Bul«ng M20</v>
          </cell>
          <cell r="G1352" t="str">
            <v>C¸i</v>
          </cell>
          <cell r="H1352">
            <v>12</v>
          </cell>
          <cell r="I1352">
            <v>5512.5</v>
          </cell>
          <cell r="J1352">
            <v>66150</v>
          </cell>
          <cell r="K1352">
            <v>66150</v>
          </cell>
        </row>
        <row r="1353">
          <cell r="B1353" t="str">
            <v/>
          </cell>
          <cell r="C1353" t="str">
            <v/>
          </cell>
          <cell r="E1353" t="str">
            <v>q</v>
          </cell>
          <cell r="F1353" t="str">
            <v>Que hµn</v>
          </cell>
          <cell r="G1353" t="str">
            <v>kg</v>
          </cell>
          <cell r="H1353">
            <v>12</v>
          </cell>
          <cell r="I1353">
            <v>11000</v>
          </cell>
          <cell r="J1353">
            <v>132000</v>
          </cell>
          <cell r="K1353">
            <v>132000</v>
          </cell>
        </row>
        <row r="1354">
          <cell r="B1354" t="str">
            <v/>
          </cell>
          <cell r="C1354" t="str">
            <v/>
          </cell>
          <cell r="E1354" t="str">
            <v>#</v>
          </cell>
          <cell r="F1354" t="str">
            <v>VËt liÖu kh¸c</v>
          </cell>
          <cell r="G1354" t="str">
            <v>%</v>
          </cell>
          <cell r="H1354">
            <v>5</v>
          </cell>
          <cell r="I1354">
            <v>198150</v>
          </cell>
          <cell r="J1354">
            <v>9907.5</v>
          </cell>
          <cell r="K1354">
            <v>9907.5</v>
          </cell>
        </row>
        <row r="1355">
          <cell r="B1355" t="str">
            <v/>
          </cell>
          <cell r="C1355" t="str">
            <v/>
          </cell>
          <cell r="F1355" t="str">
            <v>b. Nh©n c«ng</v>
          </cell>
          <cell r="J1355">
            <v>209138.72</v>
          </cell>
        </row>
        <row r="1356">
          <cell r="B1356" t="str">
            <v/>
          </cell>
          <cell r="C1356" t="str">
            <v/>
          </cell>
          <cell r="E1356" t="str">
            <v>n4</v>
          </cell>
          <cell r="F1356" t="str">
            <v>Nh©n c«ng bËc 4,0/7</v>
          </cell>
          <cell r="G1356" t="str">
            <v xml:space="preserve">C«ng </v>
          </cell>
          <cell r="H1356">
            <v>13.63</v>
          </cell>
          <cell r="I1356">
            <v>15344</v>
          </cell>
          <cell r="J1356">
            <v>209138.72</v>
          </cell>
          <cell r="L1356">
            <v>209138.72</v>
          </cell>
        </row>
        <row r="1357">
          <cell r="B1357" t="str">
            <v/>
          </cell>
          <cell r="C1357" t="str">
            <v/>
          </cell>
          <cell r="F1357" t="str">
            <v>c. M¸y thi c«ng</v>
          </cell>
          <cell r="J1357">
            <v>604198.39500000002</v>
          </cell>
        </row>
        <row r="1358">
          <cell r="B1358" t="str">
            <v/>
          </cell>
          <cell r="C1358" t="str">
            <v/>
          </cell>
          <cell r="E1358" t="str">
            <v>c16t</v>
          </cell>
          <cell r="F1358" t="str">
            <v>CÈu 16T</v>
          </cell>
          <cell r="G1358" t="str">
            <v>Ca</v>
          </cell>
          <cell r="H1358">
            <v>8.3000000000000004E-2</v>
          </cell>
          <cell r="I1358">
            <v>823425</v>
          </cell>
          <cell r="J1358">
            <v>68344.275000000009</v>
          </cell>
          <cell r="M1358">
            <v>68344.275000000009</v>
          </cell>
        </row>
        <row r="1359">
          <cell r="B1359" t="str">
            <v/>
          </cell>
          <cell r="C1359" t="str">
            <v/>
          </cell>
          <cell r="E1359" t="str">
            <v>c25t</v>
          </cell>
          <cell r="F1359" t="str">
            <v>CÈu 25T</v>
          </cell>
          <cell r="G1359" t="str">
            <v>Ca</v>
          </cell>
          <cell r="H1359">
            <v>0.12</v>
          </cell>
          <cell r="I1359">
            <v>1148366</v>
          </cell>
          <cell r="J1359">
            <v>137803.91999999998</v>
          </cell>
          <cell r="M1359">
            <v>137803.91999999998</v>
          </cell>
        </row>
        <row r="1360">
          <cell r="B1360" t="str">
            <v/>
          </cell>
          <cell r="C1360" t="str">
            <v/>
          </cell>
          <cell r="E1360" t="str">
            <v>h23</v>
          </cell>
          <cell r="F1360" t="str">
            <v>M¸y hµn 23KW</v>
          </cell>
          <cell r="G1360" t="str">
            <v>Ca</v>
          </cell>
          <cell r="H1360">
            <v>3</v>
          </cell>
          <cell r="I1360">
            <v>77338</v>
          </cell>
          <cell r="J1360">
            <v>232014</v>
          </cell>
          <cell r="M1360">
            <v>232014</v>
          </cell>
        </row>
        <row r="1361">
          <cell r="B1361" t="str">
            <v/>
          </cell>
          <cell r="C1361" t="str">
            <v/>
          </cell>
          <cell r="E1361" t="str">
            <v>200t</v>
          </cell>
          <cell r="F1361" t="str">
            <v>Sµ lan 200T</v>
          </cell>
          <cell r="G1361" t="str">
            <v>Ca</v>
          </cell>
          <cell r="H1361">
            <v>0.12</v>
          </cell>
          <cell r="I1361">
            <v>325023</v>
          </cell>
          <cell r="J1361">
            <v>39002.76</v>
          </cell>
          <cell r="M1361">
            <v>39002.76</v>
          </cell>
        </row>
        <row r="1362">
          <cell r="B1362" t="str">
            <v/>
          </cell>
          <cell r="C1362" t="str">
            <v/>
          </cell>
          <cell r="E1362" t="str">
            <v>400t</v>
          </cell>
          <cell r="F1362" t="str">
            <v>Sµ lan 400T</v>
          </cell>
          <cell r="G1362" t="str">
            <v>Ca</v>
          </cell>
          <cell r="H1362">
            <v>0.12</v>
          </cell>
          <cell r="I1362">
            <v>670875</v>
          </cell>
          <cell r="J1362">
            <v>80505</v>
          </cell>
          <cell r="M1362">
            <v>80505</v>
          </cell>
        </row>
        <row r="1363">
          <cell r="B1363" t="str">
            <v/>
          </cell>
          <cell r="C1363" t="str">
            <v/>
          </cell>
          <cell r="E1363" t="str">
            <v>150cv</v>
          </cell>
          <cell r="F1363" t="str">
            <v>Tµu kÐo 150cv</v>
          </cell>
          <cell r="G1363" t="str">
            <v>Ca</v>
          </cell>
          <cell r="H1363">
            <v>0.06</v>
          </cell>
          <cell r="I1363">
            <v>775474</v>
          </cell>
          <cell r="J1363">
            <v>46528.439999999995</v>
          </cell>
          <cell r="M1363">
            <v>46528.439999999995</v>
          </cell>
        </row>
        <row r="1364">
          <cell r="B1364" t="str">
            <v/>
          </cell>
          <cell r="C1364" t="str">
            <v/>
          </cell>
          <cell r="K1364">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c-cm"/>
      <sheetName val="tra-vat-lieu"/>
      <sheetName val="CVC-01"/>
      <sheetName val="ptdg-01"/>
      <sheetName val="dtct_Duong-01"/>
      <sheetName val="TH-01"/>
      <sheetName val="ptke-01"/>
      <sheetName val="dtctke-01"/>
      <sheetName val="th-ke-01"/>
      <sheetName val="TH_GTXL"/>
      <sheetName val="ptdg-01 (2)"/>
      <sheetName val="giagoc"/>
      <sheetName val="CVC"/>
      <sheetName val="ptdg"/>
      <sheetName val="dtct_Duong-tk"/>
      <sheetName val="TH-tk"/>
      <sheetName val="ptke"/>
      <sheetName val="dtctke-tk"/>
      <sheetName val="thke-tk"/>
      <sheetName val="dtct_Duong-tc"/>
      <sheetName val="THd-tc"/>
      <sheetName val="dtctke-tc"/>
      <sheetName val="thke-tc"/>
      <sheetName val="TH_GTXL-TC"/>
      <sheetName val="tra_vat_lieu"/>
      <sheetName val="NXT-Q1"/>
      <sheetName val="NXT-10T (2)"/>
      <sheetName val="NXT-6T"/>
      <sheetName val="NXT-10T (3)"/>
      <sheetName val="NXT-9T"/>
      <sheetName val="NXT-9T (2)"/>
      <sheetName val="NXT-10T"/>
      <sheetName val="NXT-10T (4)"/>
      <sheetName val="NXT-Q2"/>
      <sheetName val="NXT-Q3"/>
      <sheetName val="NXT-10"/>
      <sheetName val="Sheet1"/>
      <sheetName val="Sheet1 (2)"/>
      <sheetName val="Sheet2"/>
      <sheetName val="Sheet3"/>
      <sheetName val="31-08"/>
      <sheetName val="01-09"/>
      <sheetName val="02-09"/>
      <sheetName val="03-09"/>
      <sheetName val="04-09"/>
      <sheetName val="05-9"/>
      <sheetName val="06-09"/>
      <sheetName val="07-09"/>
      <sheetName val="08-09"/>
      <sheetName val="XL4Test5"/>
      <sheetName val="dtct cong"/>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00000000"/>
      <sheetName val="XXXXXXXX"/>
      <sheetName val="XXXXXXX0"/>
      <sheetName val="gVL"/>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px2,tb-t,"/>
      <sheetName val="Tien An T11"/>
      <sheetName val="DNPD-QL"/>
      <sheetName val="Bang luong"/>
      <sheetName val="Bang CC"/>
      <sheetName val=" Luong nghien "/>
      <sheetName val="QT-LN"/>
      <sheetName val="Giantiep"/>
      <sheetName val="Tong hop"/>
      <sheetName val="Phuc vu"/>
      <sheetName val="May Phat"/>
      <sheetName val="1813"/>
      <sheetName val="NhucauKP"/>
      <sheetName val="Sheet3 (2)"/>
      <sheetName val="XL4Poppy"/>
      <sheetName val="Tra_bang"/>
      <sheetName val="DTCT"/>
      <sheetName val="dtctODuong-01"/>
      <sheetName val="nc%cm"/>
      <sheetName val="dtct cau"/>
      <sheetName val="dtct_Duong,tc"/>
      <sheetName val="Sheet! (2)"/>
      <sheetName val="CVC-_x0010_1"/>
      <sheetName val="dt#tke-01"/>
      <sheetName val="ptdg-00 (2)"/>
      <sheetName val="02- 9"/>
      <sheetName val="Cheet3"/>
      <sheetName val="THop0_x0015_"/>
      <sheetName val="Bke0_x0015_"/>
      <sheetName val="_x0004_en 31,7"/>
      <sheetName val="THop0("/>
      <sheetName val="BC9Tfam"/>
      <sheetName val="GiaVL"/>
      <sheetName val="CtiedQII"/>
      <sheetName val="DHop08"/>
      <sheetName val="Ctiet 9"/>
      <sheetName val="Ctiet!1"/>
      <sheetName val="00 00000"/>
      <sheetName val="tra-vat-lieu (duyet)"/>
      <sheetName val="nc_cm"/>
      <sheetName val="CORE PLATE"/>
      <sheetName val="ASSY"/>
      <sheetName val="NEEDLE"/>
      <sheetName val="TR "/>
      <sheetName val="TR  AJO"/>
      <sheetName val="TR  ALO"/>
      <sheetName val="DAT 5"/>
      <sheetName val="TR PLUG"/>
      <sheetName val="TR BARREL"/>
      <sheetName val="TR_GR"/>
      <sheetName val="TR  JUKI"/>
      <sheetName val="GUIDE"/>
      <sheetName val="MPY_04003M"/>
      <sheetName val="JUN.07  "/>
      <sheetName val="Kashime_Auto"/>
      <sheetName val="WEITHT1"/>
      <sheetName val="NC_CAM"/>
      <sheetName val="INV.0706JPY"/>
      <sheetName val="Schedule08.07"/>
      <sheetName val="CHENH LECH"/>
      <sheetName val="OKAYA KH ALO"/>
      <sheetName val="OKAYA  (2)"/>
      <sheetName val="OKAYA "/>
      <sheetName val="Tra KS"/>
      <sheetName val="tra bang"/>
      <sheetName val="Sheet4"/>
      <sheetName val="nhiemvu2006"/>
      <sheetName val="RutTM"/>
      <sheetName val="10000000"/>
      <sheetName val="20000000"/>
      <sheetName val="30000000"/>
      <sheetName val="Bia"/>
      <sheetName val="THKP D"/>
      <sheetName val="THKP"/>
      <sheetName val="Bu gia1"/>
      <sheetName val="Bu gia in"/>
      <sheetName val="Bu gia"/>
      <sheetName val="CL CL"/>
      <sheetName val="CL"/>
      <sheetName val="DT"/>
      <sheetName val="TVL"/>
      <sheetName val="[ duong257-272."/>
      <sheetName val="ptdg-01_(2)"/>
      <sheetName val="NXT-10T_(2)"/>
      <sheetName val="NXT-10T_(3)"/>
      <sheetName val="NXT-9T_(2)"/>
      <sheetName val="NXT-10T_(4)"/>
      <sheetName val="Sheet1_(2)"/>
      <sheetName val="dtct_cong"/>
      <sheetName val="C_tietTH6T"/>
      <sheetName val="C_tiet_05"/>
      <sheetName val="Den_31,7"/>
      <sheetName val="Bke_10"/>
      <sheetName val="UOc_T10"/>
      <sheetName val="Bke_11"/>
      <sheetName val="Uoc_2005"/>
      <sheetName val="Bke_12"/>
      <sheetName val="Tien_An_T11"/>
      <sheetName val="Bang_luong"/>
      <sheetName val="Bang_CC"/>
      <sheetName val="_Luong_nghien_"/>
      <sheetName val="Tong_hop"/>
      <sheetName val="Phuc_vu"/>
      <sheetName val="May_Phat"/>
      <sheetName val="dtct_cau"/>
      <sheetName val="d4ct_Duong-01"/>
      <sheetName val="NXT-10T  4)"/>
      <sheetName val="TH_GTXL࠭TC"/>
      <sheetName val="BeTong"/>
      <sheetName val="_ duong257-272."/>
      <sheetName val="THop1"/>
      <sheetName val="THop1_x0000_"/>
      <sheetName val="TH_GTXL?TC"/>
      <sheetName val="dieuchinh"/>
      <sheetName val="p4ke"/>
      <sheetName val="DO AM DT"/>
      <sheetName val="THop51"/>
      <sheetName val="Ctie塅䕃⹌"/>
      <sheetName val="Ctiet02_x0000__x0018_[ duong257-272.xls]Bke"/>
      <sheetName val="dtgt_Duong-tk"/>
      <sheetName val="Thuc thanh"/>
      <sheetName val="TH_GTXL_TC"/>
      <sheetName val="Sheet13_x0000__x0000__x0000__x0000__x0000__x0000__x0000__x0000__x0000__x0000__x0000_㸰Ɂ_x0000__x0004__x0000__x0000__x0000__x0000__x0000__x0000_숌Ɂ_x0000_"/>
      <sheetName val="THTram"/>
      <sheetName val="Ctiet02?_x0018_[ duong257-272.xls]Bke"/>
      <sheetName val="Phuong an 1"/>
      <sheetName val="VL,NC"/>
      <sheetName val="PHop04"/>
      <sheetName val="_x0000__x0000_u_x0000__x0000__x0000__x0000__x0000__x0000__x0000__x0000__x0000__x0000__x0000__x0000__x0000__x0000__x0000__x001a_[ duong257-2"/>
      <sheetName val="THop1?"/>
      <sheetName val=""/>
      <sheetName val="Sheet13???????????㸰Ɂ?_x0004_??????숌Ɂ?"/>
      <sheetName val="cdps"/>
      <sheetName val="DNP၄-QL"/>
      <sheetName val="Ctie???"/>
      <sheetName val="-272.xls]Bke01_x0000__x0000__x0000__x0018_[ duong257-27"/>
      <sheetName val="-272.xls]Bke01???_x0018_[ duong257-27"/>
      <sheetName val="Ctie___"/>
      <sheetName val="-272.xls_Bke01"/>
      <sheetName val="Sheet3_(2)"/>
      <sheetName val="CVC-1"/>
      <sheetName val="ptdg-00_(2)"/>
      <sheetName val="02-_9"/>
      <sheetName val="THop0"/>
      <sheetName val="Bke0"/>
      <sheetName val="en_31,7"/>
      <sheetName val="Ctiet_9"/>
      <sheetName val="00_00000"/>
      <sheetName val="Sheet!_(2)"/>
      <sheetName val="CORE_PLATE"/>
      <sheetName val="TR_"/>
      <sheetName val="TR__AJO"/>
      <sheetName val="TR__ALO"/>
      <sheetName val="DAT_5"/>
      <sheetName val="TR_PLUG"/>
      <sheetName val="TR_BARREL"/>
      <sheetName val="TR__JUKI"/>
      <sheetName val="JUN_07__"/>
      <sheetName val="INV_0706JPY"/>
      <sheetName val="Schedule08_07"/>
      <sheetName val="CHENH_LECH"/>
      <sheetName val="OKAYA_KH_ALO"/>
      <sheetName val="OKAYA__(2)"/>
      <sheetName val="OKAYA_"/>
      <sheetName val="Sheet13___________㸰Ɂ__x0004_______숌Ɂ_"/>
      <sheetName val="CHITIET VL-NC"/>
      <sheetName val="Ctiet02__x0018__ duong257-272.xls_Bke"/>
      <sheetName val="[_duong257-272_"/>
      <sheetName val="tra-vat-lieu_(duyet)"/>
      <sheetName val="THKP_D"/>
      <sheetName val="Bu_gia1"/>
      <sheetName val="Bu_gia_in"/>
      <sheetName val="Bu_gia"/>
      <sheetName val="CL_CL"/>
      <sheetName val="KKKKKKKK"/>
      <sheetName val="ptdg-01_(2)1"/>
      <sheetName val="NXT-10T_(2)1"/>
      <sheetName val="NXT-10T_(3)1"/>
      <sheetName val="NXT-9T_(2)1"/>
      <sheetName val="NXT-10T_(4)1"/>
      <sheetName val="Sheet1_(2)1"/>
      <sheetName val="dtct_cong1"/>
      <sheetName val="C_tietTH6T1"/>
      <sheetName val="C_tiet_051"/>
      <sheetName val="Den_31,71"/>
      <sheetName val="Bke_101"/>
      <sheetName val="UOc_T101"/>
      <sheetName val="Bke_111"/>
      <sheetName val="Uoc_20051"/>
      <sheetName val="Bke_121"/>
      <sheetName val="dtct_cau1"/>
      <sheetName val="Tien_An_T111"/>
      <sheetName val="Bang_luong1"/>
      <sheetName val="Bang_CC1"/>
      <sheetName val="_Luong_nghien_1"/>
      <sheetName val="Tong_hop1"/>
      <sheetName val="Phuc_vu1"/>
      <sheetName val="May_Phat1"/>
      <sheetName val="Tra_KS"/>
      <sheetName val="XL$Poppy"/>
      <sheetName val="Cp``pQII"/>
      <sheetName val="_x000d_¹½.,6³"/>
      <sheetName val="????????"/>
      <sheetName val="THop1_"/>
      <sheetName val="Don gia-cau"/>
      <sheetName val="Tai khoan"/>
      <sheetName val="Sheet13_x0000_㸰Ɂ_x0000__x0004__x0000_숌Ɂ_x0000_㹨Ɂ_x0000_u_x0000__x001a_[ duong25"/>
      <sheetName val="Bke 90"/>
      <sheetName val="CVC-_x005f_x0010_1"/>
      <sheetName val="THop0_x005f_x0015_"/>
      <sheetName val="Bke0_x005f_x0015_"/>
      <sheetName val="_x005f_x0004_en 31,7"/>
      <sheetName val="-272.xls_Bke01____x0018__ duong257-27"/>
      <sheetName val="??u???????????????_x001a_[ duong257-2"/>
      <sheetName val="Sheet13_x0000__x0000__x0000__x0000__x0000__x0000__x0000__x0000__x0000__x0000__x0000_??_x0000__x0004__x0000__x0000__x0000__x0000__x0000__x0000_??_x0000_"/>
      <sheetName val="Sheet13??????????????_x0004_?????????"/>
      <sheetName val="__u________________x001a__ duong257-2"/>
      <sheetName val="Sheet13_______________x0004__________"/>
      <sheetName val="Ctiet02_x005f_x0000__x005f_x0018__ duong257"/>
      <sheetName val="Ctiet02__x005f_x0018__ duong257-272.x"/>
      <sheetName val="Sheet13_x005f_x0000__x005f_x0000__x005f_x0000__x0"/>
      <sheetName val="THop1_x005f_x0000_"/>
      <sheetName val="-272.xls_Bke01_x005f_x0000__x005f_x0000__x0"/>
      <sheetName val="-272.xls_Bke01____x005f_x0018__ duong"/>
      <sheetName val="Ctiet02_x005f_x0000__x005f_x0018_[ duong257"/>
      <sheetName val="Ctiet02?_x005f_x0018_[ duong257-272.x"/>
      <sheetName val="-272.xls]Bke01_x005f_x0000__x005f_x0000__x0"/>
      <sheetName val="-272.xls]Bke01???_x005f_x0018_[ duong"/>
      <sheetName val="__duong257-272_"/>
      <sheetName val="Ctiet02[_duong257-272_xls]Bke"/>
      <sheetName val="Ctiet02?[_duong257-272_xls]Bke"/>
      <sheetName val="Sheet13㸰Ɂ숌Ɂ㹨Ɂu[_duong257-2"/>
      <sheetName val="Sheet13㸰Ɂ숌Ɂ"/>
      <sheetName val="bang-tra"/>
      <sheetName val="________"/>
      <sheetName val="CtietQIIA"/>
      <sheetName val="_x000a_¹½.,6³"/>
      <sheetName val="NXT-10T__4)"/>
      <sheetName val="Sheet13???????????㸰Ɂ???????숌Ɂ?"/>
      <sheetName val="Phuong_an_1"/>
      <sheetName val="Thuc_thanh"/>
      <sheetName val="DO_AM_DT"/>
      <sheetName val="CHITIET_VL-NC"/>
      <sheetName val="Ctiet02___duong257-272_xls_Bke"/>
      <sheetName val="ptdg-01_(2)2"/>
      <sheetName val="NXT-10T_(2)2"/>
      <sheetName val="NXT-10T_(3)2"/>
      <sheetName val="NXT-9T_(2)2"/>
      <sheetName val="NXT-10T_(4)2"/>
      <sheetName val="Sheet1_(2)2"/>
      <sheetName val="dtct_cong2"/>
      <sheetName val="C_tietTH6T2"/>
      <sheetName val="C_tiet_052"/>
      <sheetName val="Den_31,72"/>
      <sheetName val="Bke_102"/>
      <sheetName val="UOc_T102"/>
      <sheetName val="Bke_112"/>
      <sheetName val="Uoc_20052"/>
      <sheetName val="Bke_122"/>
      <sheetName val="Tien_An_T112"/>
      <sheetName val="Bang_luong2"/>
      <sheetName val="Bang_CC2"/>
      <sheetName val="_Luong_nghien_2"/>
      <sheetName val="Tong_hop2"/>
      <sheetName val="Phuc_vu2"/>
      <sheetName val="May_Phat2"/>
      <sheetName val="dtct_cau2"/>
      <sheetName val="Sheet3_(2)1"/>
      <sheetName val="ptdg-00_(2)1"/>
      <sheetName val="02-_91"/>
      <sheetName val="Ctiet_91"/>
      <sheetName val="00_000001"/>
      <sheetName val="Sheet!_(2)1"/>
      <sheetName val="CORE_PLATE1"/>
      <sheetName val="TR_1"/>
      <sheetName val="TR__AJO1"/>
      <sheetName val="TR__ALO1"/>
      <sheetName val="DAT_51"/>
      <sheetName val="TR_PLUG1"/>
      <sheetName val="TR_BARREL1"/>
      <sheetName val="TR__JUKI1"/>
      <sheetName val="JUN_07__1"/>
      <sheetName val="INV_0706JPY1"/>
      <sheetName val="Schedule08_071"/>
      <sheetName val="CHENH_LECH1"/>
      <sheetName val="OKAYA_KH_ALO1"/>
      <sheetName val="OKAYA__(2)1"/>
      <sheetName val="OKAYA_1"/>
      <sheetName val="tra-vat-lieu_(duyet)1"/>
      <sheetName val="Tra_KS1"/>
      <sheetName val="[_duong257-272_1"/>
      <sheetName val="THKP_D1"/>
      <sheetName val="Bu_gia11"/>
      <sheetName val="Bu_gia_in1"/>
      <sheetName val="Bu_gia2"/>
      <sheetName val="CL_CL1"/>
      <sheetName val="__duong257-272_1"/>
      <sheetName val="NXT-10T__4)1"/>
      <sheetName val="Phuong_an_11"/>
      <sheetName val="Thuc_thanh1"/>
      <sheetName val="DO_AM_DT1"/>
      <sheetName val="ptdg-01_(2)3"/>
      <sheetName val="NXT-10T_(2)3"/>
      <sheetName val="NXT-10T_(3)3"/>
      <sheetName val="NXT-9T_(2)3"/>
      <sheetName val="NXT-10T_(4)3"/>
      <sheetName val="Sheet1_(2)3"/>
      <sheetName val="dtct_cong3"/>
      <sheetName val="C_tietTH6T3"/>
      <sheetName val="C_tiet_053"/>
      <sheetName val="Den_31,73"/>
      <sheetName val="Bke_103"/>
      <sheetName val="UOc_T103"/>
      <sheetName val="Bke_113"/>
      <sheetName val="Uoc_20053"/>
      <sheetName val="Bke_123"/>
      <sheetName val="Tien_An_T113"/>
      <sheetName val="Bang_luong3"/>
      <sheetName val="Bang_CC3"/>
      <sheetName val="_Luong_nghien_3"/>
      <sheetName val="Tong_hop3"/>
      <sheetName val="Phuc_vu3"/>
      <sheetName val="May_Phat3"/>
      <sheetName val="dtct_cau3"/>
      <sheetName val="Sheet3_(2)2"/>
      <sheetName val="ptdg-00_(2)2"/>
      <sheetName val="02-_92"/>
      <sheetName val="Ctiet_92"/>
      <sheetName val="00_000002"/>
      <sheetName val="Sheet!_(2)2"/>
      <sheetName val="CORE_PLATE2"/>
      <sheetName val="TR_2"/>
      <sheetName val="TR__AJO2"/>
      <sheetName val="TR__ALO2"/>
      <sheetName val="DAT_52"/>
      <sheetName val="TR_PLUG2"/>
      <sheetName val="TR_BARREL2"/>
      <sheetName val="TR__JUKI2"/>
      <sheetName val="JUN_07__2"/>
      <sheetName val="INV_0706JPY2"/>
      <sheetName val="Schedule08_072"/>
      <sheetName val="CHENH_LECH2"/>
      <sheetName val="OKAYA_KH_ALO2"/>
      <sheetName val="OKAYA__(2)2"/>
      <sheetName val="OKAYA_2"/>
      <sheetName val="tra-vat-lieu_(duyet)2"/>
      <sheetName val="Tra_KS2"/>
      <sheetName val="[_duong257-272_2"/>
      <sheetName val="THKP_D2"/>
      <sheetName val="Bu_gia12"/>
      <sheetName val="Bu_gia_in2"/>
      <sheetName val="Bu_gia3"/>
      <sheetName val="CL_CL2"/>
      <sheetName val="__duong257-272_2"/>
      <sheetName val="NXT-10T__4)2"/>
      <sheetName val="Phuong_an_12"/>
      <sheetName val="Thuc_thanh2"/>
      <sheetName val="DO_AM_DT2"/>
      <sheetName val="ptdg-01_(2)4"/>
      <sheetName val="NXT-10T_(2)4"/>
      <sheetName val="NXT-10T_(3)4"/>
      <sheetName val="NXT-9T_(2)4"/>
      <sheetName val="NXT-10T_(4)4"/>
      <sheetName val="Sheet1_(2)4"/>
      <sheetName val="dtct_cong4"/>
      <sheetName val="C_tietTH6T4"/>
      <sheetName val="C_tiet_054"/>
      <sheetName val="Den_31,74"/>
      <sheetName val="Bke_104"/>
      <sheetName val="UOc_T104"/>
      <sheetName val="Bke_114"/>
      <sheetName val="Uoc_20054"/>
      <sheetName val="Bke_124"/>
      <sheetName val="Tien_An_T114"/>
      <sheetName val="Bang_luong4"/>
      <sheetName val="Bang_CC4"/>
      <sheetName val="_Luong_nghien_4"/>
      <sheetName val="Tong_hop4"/>
      <sheetName val="Phuc_vu4"/>
      <sheetName val="May_Phat4"/>
      <sheetName val="dtct_cau4"/>
      <sheetName val="Sheet3_(2)3"/>
      <sheetName val="ptdg-00_(2)3"/>
      <sheetName val="02-_93"/>
      <sheetName val="Ctiet_93"/>
      <sheetName val="00_000003"/>
      <sheetName val="Sheet!_(2)3"/>
      <sheetName val="CORE_PLATE3"/>
      <sheetName val="TR_3"/>
      <sheetName val="TR__AJO3"/>
      <sheetName val="TR__ALO3"/>
      <sheetName val="DAT_53"/>
      <sheetName val="TR_PLUG3"/>
      <sheetName val="TR_BARREL3"/>
      <sheetName val="TR__JUKI3"/>
      <sheetName val="JUN_07__3"/>
      <sheetName val="INV_0706JPY3"/>
      <sheetName val="Schedule08_073"/>
      <sheetName val="CHENH_LECH3"/>
      <sheetName val="OKAYA_KH_ALO3"/>
      <sheetName val="OKAYA__(2)3"/>
      <sheetName val="OKAYA_3"/>
      <sheetName val="tra-vat-lieu_(duyet)3"/>
      <sheetName val="Tra_KS3"/>
      <sheetName val="[_duong257-272_3"/>
      <sheetName val="THKP_D3"/>
      <sheetName val="Bu_gia13"/>
      <sheetName val="Bu_gia_in3"/>
      <sheetName val="Bu_gia4"/>
      <sheetName val="CL_CL3"/>
      <sheetName val="__duong257-272_3"/>
      <sheetName val="NXT-10T__4)3"/>
      <sheetName val="Phuong_an_13"/>
      <sheetName val="Thuc_thanh3"/>
      <sheetName val="DO_AM_DT3"/>
      <sheetName val="Ctiet02__duong257-272_xls_Bke"/>
      <sheetName val="Sheet13___________㸰Ɂ_______숌Ɂ_"/>
      <sheetName val="THop1€"/>
      <sheetName val="TL rieng"/>
      <sheetName val="ptd2_x0000__x0000_ (2)"/>
      <sheetName val="Sheet13㸰Ɂ숌Ɂ㹨Ɂu__duong257-2"/>
      <sheetName val="CVC-_x005f_x005f_x005f_x0010_1"/>
      <sheetName val="Ctiet02_x0000__x0018_[ duong257-272.xls]B_2"/>
      <sheetName val="Sheet13___________㸰Ɂ________숌_2"/>
      <sheetName val="Ctiet02?_x0018_[ duong257-272.xls]B_2"/>
      <sheetName val="Sheet13___________㸰Ɂ________숌_3"/>
      <sheetName val="Ctiet02_x005f_x0000__x005f_x0018___duong2_2"/>
      <sheetName val="Ctiet02__x005f_x0018___duong257_272_2"/>
      <sheetName val="Sheet13_x005f_x0000__x005f_x0000__x005f_x0000___2"/>
      <sheetName val="-272.xls]Bke01_x005f_x0000__x005f_x0000___2"/>
      <sheetName val="-272.xls]Bke01____x005f_x0018___duo_2"/>
      <sheetName val="-272.xls]Bke01"/>
      <sheetName val="ptd2"/>
      <sheetName val="Sheet13_______________________2"/>
      <sheetName val="Sheet13_______________________3"/>
      <sheetName val=" ¹½.,6³"/>
      <sheetName val="Ctiet02_x0000__x0018__ duong257"/>
      <sheetName val="Ctiet02__x0018__ duong257-272.x"/>
      <sheetName val="Sheet13_x0000__x0000__x0000__x0"/>
      <sheetName val="-272.xls_Bke01_x0000__x0000__x0"/>
      <sheetName val="-272.xls_Bke01____x0018__ duong"/>
      <sheetName val="Ctiet02_x0000__x0018_[ duong257"/>
      <sheetName val="Ctiet02?_x0018_[ duong257-272.x"/>
      <sheetName val="-272.xls]Bke01_x0000__x0000__x0"/>
      <sheetName val="-272.xls]Bke01???_x0018_[ duong"/>
      <sheetName val="KH NVL"/>
      <sheetName val="THop0_x005f_x005f_x005f_x0015_"/>
      <sheetName val="Bke0_x005f_x005f_x005f_x0015_"/>
      <sheetName val="_x005f_x005f_x005f_x0004_en 31,7"/>
      <sheetName val="Ctiet02_x005f_x005f_x005f_x0000__x005f_x005f_x001"/>
      <sheetName val="_¹½.,6³"/>
      <sheetName val="THop1"/>
    </sheetNames>
    <sheetDataSet>
      <sheetData sheetId="0"/>
      <sheetData sheetId="1" refreshError="1">
        <row r="4">
          <cell r="G4" t="str">
            <v>c</v>
          </cell>
          <cell r="H4" t="str">
            <v>C¸t vµng</v>
          </cell>
          <cell r="I4" t="str">
            <v>m3</v>
          </cell>
          <cell r="J4">
            <v>119264.99999999999</v>
          </cell>
        </row>
        <row r="5">
          <cell r="G5" t="str">
            <v>x</v>
          </cell>
          <cell r="H5" t="str">
            <v>Xim¨ng PC-300</v>
          </cell>
          <cell r="I5" t="str">
            <v>kg</v>
          </cell>
          <cell r="J5">
            <v>812.94223809523805</v>
          </cell>
        </row>
        <row r="6">
          <cell r="G6" t="str">
            <v>nc</v>
          </cell>
          <cell r="H6" t="str">
            <v>N­íc</v>
          </cell>
          <cell r="I6" t="str">
            <v>LÝt</v>
          </cell>
          <cell r="J6">
            <v>4</v>
          </cell>
        </row>
        <row r="7">
          <cell r="G7" t="str">
            <v>nu</v>
          </cell>
          <cell r="H7" t="str">
            <v>N­íc</v>
          </cell>
          <cell r="I7" t="str">
            <v>LÝt</v>
          </cell>
          <cell r="J7">
            <v>4</v>
          </cell>
        </row>
        <row r="8">
          <cell r="G8" t="str">
            <v>btn</v>
          </cell>
          <cell r="H8" t="str">
            <v>Bªt«ng nhùa</v>
          </cell>
          <cell r="I8" t="str">
            <v>TÊn</v>
          </cell>
        </row>
        <row r="9">
          <cell r="G9" t="str">
            <v>#</v>
          </cell>
          <cell r="H9" t="str">
            <v>VËt liÖu kh¸c</v>
          </cell>
          <cell r="I9" t="str">
            <v>%</v>
          </cell>
        </row>
        <row r="10">
          <cell r="G10">
            <v>4</v>
          </cell>
          <cell r="H10" t="str">
            <v>§¸ d¨m 4x6</v>
          </cell>
          <cell r="I10" t="str">
            <v>m3</v>
          </cell>
          <cell r="J10">
            <v>119809.9</v>
          </cell>
        </row>
        <row r="11">
          <cell r="G11" t="str">
            <v>n</v>
          </cell>
          <cell r="H11" t="str">
            <v>Nhùa ®­êng</v>
          </cell>
          <cell r="I11" t="str">
            <v>kg</v>
          </cell>
          <cell r="J11">
            <v>3665.964476190476</v>
          </cell>
        </row>
        <row r="12">
          <cell r="G12">
            <v>1</v>
          </cell>
          <cell r="H12" t="str">
            <v>§¸ d¨m 1x2</v>
          </cell>
          <cell r="I12" t="str">
            <v>m3</v>
          </cell>
          <cell r="J12">
            <v>149266.13333333333</v>
          </cell>
        </row>
        <row r="13">
          <cell r="G13" t="str">
            <v>cpdd1</v>
          </cell>
          <cell r="H13" t="str">
            <v>CÊp phèi ®¸ d¨m</v>
          </cell>
          <cell r="I13" t="str">
            <v>m3</v>
          </cell>
          <cell r="J13">
            <v>149266.13333333333</v>
          </cell>
        </row>
        <row r="14">
          <cell r="G14" t="str">
            <v>cpdd2</v>
          </cell>
          <cell r="H14" t="str">
            <v>CÊp phèi ®¸ d¨m</v>
          </cell>
          <cell r="I14" t="str">
            <v>m3</v>
          </cell>
          <cell r="J14">
            <v>134980.41904761904</v>
          </cell>
        </row>
        <row r="15">
          <cell r="G15" t="str">
            <v>dmz</v>
          </cell>
          <cell r="H15" t="str">
            <v>DÇu Mazut</v>
          </cell>
          <cell r="I15" t="str">
            <v>kg</v>
          </cell>
          <cell r="J15">
            <v>4500</v>
          </cell>
        </row>
        <row r="16">
          <cell r="G16" t="str">
            <v>cpdd</v>
          </cell>
          <cell r="H16" t="str">
            <v>CÊp phèi ®¸ d¨m</v>
          </cell>
          <cell r="I16" t="str">
            <v>m3</v>
          </cell>
          <cell r="J16" t="e">
            <v>#REF!</v>
          </cell>
        </row>
        <row r="17">
          <cell r="G17" t="str">
            <v>cui</v>
          </cell>
          <cell r="H17" t="str">
            <v>Cñi</v>
          </cell>
          <cell r="I17" t="str">
            <v>kg</v>
          </cell>
          <cell r="J17">
            <v>500</v>
          </cell>
        </row>
        <row r="18">
          <cell r="G18" t="str">
            <v>d</v>
          </cell>
          <cell r="H18" t="str">
            <v xml:space="preserve">D©y thÐp </v>
          </cell>
          <cell r="I18" t="str">
            <v>kg</v>
          </cell>
          <cell r="J18">
            <v>6333.333333333333</v>
          </cell>
        </row>
        <row r="19">
          <cell r="G19" t="str">
            <v>dh</v>
          </cell>
          <cell r="H19" t="str">
            <v xml:space="preserve">§¸ héc </v>
          </cell>
          <cell r="I19" t="str">
            <v>m3</v>
          </cell>
          <cell r="J19">
            <v>95490.223809523799</v>
          </cell>
        </row>
        <row r="20">
          <cell r="G20">
            <v>2</v>
          </cell>
          <cell r="H20" t="str">
            <v>§¸ d¨m 2x4</v>
          </cell>
          <cell r="I20" t="str">
            <v>m3</v>
          </cell>
          <cell r="J20">
            <v>144504.22857142857</v>
          </cell>
        </row>
        <row r="21">
          <cell r="G21" t="str">
            <v>tbb</v>
          </cell>
          <cell r="H21" t="str">
            <v>Trô biÓn b¸o</v>
          </cell>
          <cell r="I21" t="str">
            <v>Trô</v>
          </cell>
          <cell r="J21">
            <v>235000</v>
          </cell>
        </row>
        <row r="22">
          <cell r="G22">
            <v>0.5</v>
          </cell>
          <cell r="H22" t="str">
            <v>§¸ d¨m 0,5x1</v>
          </cell>
          <cell r="I22" t="str">
            <v>m3</v>
          </cell>
          <cell r="J22">
            <v>149266.13333333333</v>
          </cell>
        </row>
        <row r="23">
          <cell r="G23" t="str">
            <v>di</v>
          </cell>
          <cell r="H23" t="str">
            <v>§inh</v>
          </cell>
          <cell r="I23" t="str">
            <v>kg</v>
          </cell>
          <cell r="J23">
            <v>6190.4761904761899</v>
          </cell>
        </row>
        <row r="24">
          <cell r="G24" t="str">
            <v>g</v>
          </cell>
          <cell r="H24" t="str">
            <v>Gç v¸n</v>
          </cell>
          <cell r="I24" t="str">
            <v>m3</v>
          </cell>
          <cell r="J24">
            <v>1279992.2066666668</v>
          </cell>
        </row>
        <row r="25">
          <cell r="G25" t="str">
            <v>dn</v>
          </cell>
          <cell r="H25" t="str">
            <v xml:space="preserve">Gç ®µ nÑp </v>
          </cell>
          <cell r="I25" t="str">
            <v>m3</v>
          </cell>
          <cell r="J25">
            <v>1279992.2066666668</v>
          </cell>
        </row>
        <row r="26">
          <cell r="G26" t="str">
            <v>s</v>
          </cell>
          <cell r="H26" t="str">
            <v>S¬n</v>
          </cell>
          <cell r="I26" t="str">
            <v>kg</v>
          </cell>
          <cell r="J26">
            <v>26666.666666666664</v>
          </cell>
        </row>
        <row r="27">
          <cell r="G27" t="str">
            <v>q</v>
          </cell>
          <cell r="H27" t="str">
            <v>Que hµn</v>
          </cell>
          <cell r="I27" t="str">
            <v>kg</v>
          </cell>
          <cell r="J27">
            <v>11428.571428571428</v>
          </cell>
        </row>
        <row r="28">
          <cell r="G28" t="str">
            <v>d12</v>
          </cell>
          <cell r="H28" t="str">
            <v>ThÐp trßn d=12mm</v>
          </cell>
          <cell r="I28" t="str">
            <v>kg</v>
          </cell>
          <cell r="J28">
            <v>4338.0350476190479</v>
          </cell>
        </row>
        <row r="29">
          <cell r="G29" t="str">
            <v>d6</v>
          </cell>
          <cell r="H29" t="str">
            <v>ThÐp trßn d=6mm</v>
          </cell>
          <cell r="I29" t="str">
            <v>kg</v>
          </cell>
          <cell r="J29">
            <v>4671.3686666666663</v>
          </cell>
        </row>
        <row r="30">
          <cell r="G30" t="str">
            <v>bdbtn</v>
          </cell>
          <cell r="H30" t="str">
            <v>Bét ®¸ (7%)</v>
          </cell>
          <cell r="I30" t="str">
            <v>kg</v>
          </cell>
          <cell r="J30">
            <v>500</v>
          </cell>
        </row>
        <row r="31">
          <cell r="G31" t="str">
            <v>d16</v>
          </cell>
          <cell r="H31" t="str">
            <v>ThÐp trßn d=16mm</v>
          </cell>
          <cell r="I31" t="str">
            <v>kg</v>
          </cell>
          <cell r="J31">
            <v>4347.5591428571424</v>
          </cell>
        </row>
        <row r="32">
          <cell r="G32" t="str">
            <v>dia</v>
          </cell>
          <cell r="H32" t="str">
            <v xml:space="preserve">§inh ®Üa </v>
          </cell>
          <cell r="I32" t="str">
            <v>C¸i</v>
          </cell>
          <cell r="J32">
            <v>2380.9523809523807</v>
          </cell>
        </row>
        <row r="33">
          <cell r="G33" t="str">
            <v>gc</v>
          </cell>
          <cell r="H33" t="str">
            <v>gç v¸n cÇu c«ng t¸c</v>
          </cell>
          <cell r="I33" t="str">
            <v>m3</v>
          </cell>
          <cell r="J33">
            <v>2143480.1533333333</v>
          </cell>
        </row>
        <row r="34">
          <cell r="G34" t="str">
            <v>gg</v>
          </cell>
          <cell r="H34" t="str">
            <v>Gç chèng</v>
          </cell>
          <cell r="I34" t="str">
            <v>m3</v>
          </cell>
          <cell r="J34">
            <v>1279992.2066666668</v>
          </cell>
        </row>
        <row r="35">
          <cell r="G35" t="str">
            <v>ddap</v>
          </cell>
          <cell r="H35" t="str">
            <v>§Êt ®¾p</v>
          </cell>
          <cell r="I35" t="str">
            <v>m3</v>
          </cell>
          <cell r="J35">
            <v>2500</v>
          </cell>
        </row>
        <row r="36">
          <cell r="G36" t="str">
            <v>bl</v>
          </cell>
          <cell r="H36" t="str">
            <v>Bul«ng</v>
          </cell>
          <cell r="I36" t="str">
            <v>C¸i</v>
          </cell>
          <cell r="J36">
            <v>5000</v>
          </cell>
        </row>
        <row r="37">
          <cell r="G37" t="str">
            <v>vc</v>
          </cell>
          <cell r="H37" t="str">
            <v>V«i côc</v>
          </cell>
          <cell r="I37" t="str">
            <v>kg</v>
          </cell>
          <cell r="J37">
            <v>1000</v>
          </cell>
        </row>
        <row r="38">
          <cell r="G38" t="str">
            <v>bd</v>
          </cell>
          <cell r="H38" t="str">
            <v>Bét ®¸</v>
          </cell>
          <cell r="I38" t="str">
            <v>kg</v>
          </cell>
          <cell r="J38">
            <v>476.19047619047615</v>
          </cell>
        </row>
        <row r="39">
          <cell r="G39" t="str">
            <v>dt</v>
          </cell>
          <cell r="H39" t="str">
            <v>D©y thÐp d=3mm</v>
          </cell>
          <cell r="I39" t="str">
            <v>kg</v>
          </cell>
          <cell r="J39">
            <v>6333.333333333333</v>
          </cell>
        </row>
        <row r="40">
          <cell r="G40" t="str">
            <v>td</v>
          </cell>
          <cell r="H40" t="str">
            <v>T¨ng ®¬</v>
          </cell>
          <cell r="I40" t="str">
            <v>C¸i</v>
          </cell>
          <cell r="J40">
            <v>10000</v>
          </cell>
        </row>
        <row r="41">
          <cell r="G41" t="str">
            <v>bt</v>
          </cell>
          <cell r="H41" t="str">
            <v>Bao t¶i.</v>
          </cell>
          <cell r="I41" t="str">
            <v>m2</v>
          </cell>
          <cell r="J41">
            <v>3800</v>
          </cell>
        </row>
        <row r="42">
          <cell r="G42" t="str">
            <v>ds</v>
          </cell>
          <cell r="H42" t="str">
            <v>§Êt sÐt dÎo</v>
          </cell>
          <cell r="I42" t="str">
            <v>m3</v>
          </cell>
          <cell r="J42">
            <v>30000</v>
          </cell>
        </row>
        <row r="43">
          <cell r="G43" t="str">
            <v>ph</v>
          </cell>
          <cell r="H43" t="str">
            <v>PhÌn chua</v>
          </cell>
          <cell r="I43" t="str">
            <v>Kg</v>
          </cell>
          <cell r="J43">
            <v>10000</v>
          </cell>
        </row>
        <row r="44">
          <cell r="G44" t="str">
            <v>m16</v>
          </cell>
          <cell r="H44" t="str">
            <v>Bul«ng M16</v>
          </cell>
          <cell r="I44" t="str">
            <v>C¸i</v>
          </cell>
          <cell r="J44">
            <v>2500</v>
          </cell>
        </row>
        <row r="45">
          <cell r="G45" t="str">
            <v>x400</v>
          </cell>
          <cell r="H45" t="str">
            <v>Xim¨ng PC-400</v>
          </cell>
          <cell r="I45" t="str">
            <v>kg</v>
          </cell>
          <cell r="J45">
            <v>851.03723809523808</v>
          </cell>
        </row>
        <row r="46">
          <cell r="G46" t="str">
            <v>d8</v>
          </cell>
          <cell r="H46" t="str">
            <v>ThÐp trßn d=8mm</v>
          </cell>
          <cell r="I46" t="str">
            <v>kg</v>
          </cell>
          <cell r="J46">
            <v>4671.3686666666663</v>
          </cell>
        </row>
        <row r="47">
          <cell r="G47" t="str">
            <v>d10</v>
          </cell>
          <cell r="H47" t="str">
            <v>ThÐp trßn d=10mm</v>
          </cell>
          <cell r="I47" t="str">
            <v>kg</v>
          </cell>
          <cell r="J47">
            <v>4433.2730476190472</v>
          </cell>
        </row>
        <row r="48">
          <cell r="G48" t="str">
            <v>d14</v>
          </cell>
          <cell r="H48" t="str">
            <v>ThÐp trßn d=14mm</v>
          </cell>
          <cell r="I48" t="str">
            <v>kg</v>
          </cell>
          <cell r="J48">
            <v>4347.5591428571424</v>
          </cell>
        </row>
        <row r="49">
          <cell r="G49" t="str">
            <v>gid</v>
          </cell>
          <cell r="H49" t="str">
            <v>GiÊy dÇu</v>
          </cell>
          <cell r="I49" t="str">
            <v>m2</v>
          </cell>
          <cell r="J49">
            <v>7000</v>
          </cell>
        </row>
        <row r="50">
          <cell r="G50" t="str">
            <v>®ay</v>
          </cell>
          <cell r="H50" t="str">
            <v>§ay</v>
          </cell>
          <cell r="I50" t="str">
            <v>kg</v>
          </cell>
          <cell r="J50">
            <v>7000</v>
          </cell>
        </row>
        <row r="51">
          <cell r="G51" t="str">
            <v>xg</v>
          </cell>
          <cell r="H51" t="str">
            <v>X¨ng</v>
          </cell>
          <cell r="I51" t="str">
            <v>kg</v>
          </cell>
          <cell r="J51">
            <v>6440</v>
          </cell>
        </row>
        <row r="52">
          <cell r="G52" t="str">
            <v>«</v>
          </cell>
          <cell r="H52" t="str">
            <v>«xy</v>
          </cell>
          <cell r="I52" t="str">
            <v>chai</v>
          </cell>
          <cell r="J52">
            <v>53000</v>
          </cell>
        </row>
        <row r="53">
          <cell r="G53" t="str">
            <v>th</v>
          </cell>
          <cell r="H53" t="str">
            <v>ThÐp h×nh</v>
          </cell>
          <cell r="I53" t="str">
            <v>kg</v>
          </cell>
          <cell r="J53">
            <v>4671.3686666666663</v>
          </cell>
        </row>
        <row r="54">
          <cell r="G54" t="str">
            <v>t</v>
          </cell>
          <cell r="H54" t="str">
            <v>ThÐp b¶n</v>
          </cell>
          <cell r="I54" t="str">
            <v>kg</v>
          </cell>
          <cell r="J54">
            <v>4671.3686666666663</v>
          </cell>
        </row>
        <row r="55">
          <cell r="G55" t="str">
            <v>d18</v>
          </cell>
          <cell r="H55" t="str">
            <v>ThÐp trßn d=18mm</v>
          </cell>
          <cell r="I55" t="str">
            <v>kg</v>
          </cell>
          <cell r="J55">
            <v>4347.5591428571424</v>
          </cell>
        </row>
        <row r="56">
          <cell r="G56" t="str">
            <v>tba</v>
          </cell>
          <cell r="H56" t="str">
            <v>ThÐp b¶n</v>
          </cell>
          <cell r="I56" t="str">
            <v>kg</v>
          </cell>
          <cell r="J56">
            <v>4671.3686666666663</v>
          </cell>
        </row>
        <row r="57">
          <cell r="G57" t="str">
            <v>xb</v>
          </cell>
          <cell r="H57" t="str">
            <v>§¸ x« bå</v>
          </cell>
          <cell r="I57" t="str">
            <v>m3</v>
          </cell>
          <cell r="J57">
            <v>33333.333333333328</v>
          </cell>
        </row>
        <row r="58">
          <cell r="G58" t="str">
            <v>d22</v>
          </cell>
          <cell r="H58" t="str">
            <v>ThÐp trßn d=22mm</v>
          </cell>
          <cell r="I58" t="str">
            <v>kg</v>
          </cell>
          <cell r="J58">
            <v>4347.5591428571424</v>
          </cell>
        </row>
        <row r="59">
          <cell r="G59" t="str">
            <v>®</v>
          </cell>
          <cell r="H59" t="str">
            <v>§Êt ®Ìn</v>
          </cell>
          <cell r="I59" t="str">
            <v>kg</v>
          </cell>
          <cell r="J59">
            <v>8600</v>
          </cell>
        </row>
        <row r="60">
          <cell r="G60" t="str">
            <v>a</v>
          </cell>
          <cell r="H60" t="str">
            <v>Axªtylen</v>
          </cell>
          <cell r="I60" t="str">
            <v>Chai</v>
          </cell>
          <cell r="J60">
            <v>140000</v>
          </cell>
        </row>
        <row r="61">
          <cell r="G61" t="str">
            <v>m28</v>
          </cell>
          <cell r="H61" t="str">
            <v>Bul«ng M28x105</v>
          </cell>
          <cell r="I61" t="str">
            <v>C¸i</v>
          </cell>
          <cell r="J61">
            <v>5600</v>
          </cell>
        </row>
        <row r="62">
          <cell r="G62" t="str">
            <v>dau</v>
          </cell>
          <cell r="H62" t="str">
            <v>DÇu b«i tr¬n</v>
          </cell>
          <cell r="I62" t="str">
            <v>kg</v>
          </cell>
          <cell r="J62">
            <v>2500</v>
          </cell>
        </row>
        <row r="63">
          <cell r="G63" t="str">
            <v>pc</v>
          </cell>
          <cell r="H63" t="str">
            <v>PhÌn chua</v>
          </cell>
          <cell r="I63" t="str">
            <v>kg</v>
          </cell>
          <cell r="J63">
            <v>9600</v>
          </cell>
        </row>
        <row r="64">
          <cell r="G64" t="str">
            <v>gmc</v>
          </cell>
          <cell r="H64" t="str">
            <v>Gç mÆt cÇu</v>
          </cell>
          <cell r="I64" t="str">
            <v>m3</v>
          </cell>
          <cell r="J64">
            <v>2143480.1533333333</v>
          </cell>
        </row>
        <row r="65">
          <cell r="G65" t="str">
            <v>cc</v>
          </cell>
          <cell r="H65" t="str">
            <v>C©y chèng</v>
          </cell>
          <cell r="I65" t="str">
            <v>C©y</v>
          </cell>
          <cell r="J65">
            <v>8000</v>
          </cell>
        </row>
        <row r="66">
          <cell r="G66" t="str">
            <v>db</v>
          </cell>
          <cell r="H66" t="str">
            <v>D©y buéc</v>
          </cell>
          <cell r="I66" t="str">
            <v>kg</v>
          </cell>
          <cell r="J66">
            <v>6045.454545454545</v>
          </cell>
        </row>
        <row r="67">
          <cell r="G67" t="str">
            <v>d20</v>
          </cell>
          <cell r="H67" t="str">
            <v>ThÐp trßn d=20mm</v>
          </cell>
          <cell r="I67" t="str">
            <v>kg</v>
          </cell>
          <cell r="J67">
            <v>4347.5591428571424</v>
          </cell>
        </row>
        <row r="68">
          <cell r="G68" t="str">
            <v>d25</v>
          </cell>
          <cell r="H68" t="str">
            <v>ThÐp trßn d=25mm</v>
          </cell>
          <cell r="I68" t="str">
            <v>kg</v>
          </cell>
          <cell r="J68">
            <v>4347.5591428571424</v>
          </cell>
        </row>
        <row r="69">
          <cell r="G69" t="str">
            <v>sp</v>
          </cell>
          <cell r="H69" t="str">
            <v>S¬n ph¶n quang</v>
          </cell>
          <cell r="I69" t="str">
            <v>kg</v>
          </cell>
          <cell r="J69">
            <v>80000</v>
          </cell>
        </row>
        <row r="70">
          <cell r="G70" t="str">
            <v>0.5btn</v>
          </cell>
          <cell r="H70" t="str">
            <v>§¸ 0,5x1 (20%)</v>
          </cell>
          <cell r="I70" t="str">
            <v>m3</v>
          </cell>
          <cell r="J70">
            <v>176948.49523809523</v>
          </cell>
        </row>
        <row r="71">
          <cell r="G71" t="str">
            <v>1btn</v>
          </cell>
          <cell r="H71" t="str">
            <v>§¸ 1x2 (30%)</v>
          </cell>
          <cell r="I71" t="str">
            <v>m3</v>
          </cell>
          <cell r="J71">
            <v>176948.49523809523</v>
          </cell>
        </row>
        <row r="72">
          <cell r="G72" t="str">
            <v>cbtn</v>
          </cell>
          <cell r="H72" t="str">
            <v>C¸t (43%)</v>
          </cell>
          <cell r="I72" t="str">
            <v>m3</v>
          </cell>
          <cell r="J72">
            <v>147541.19999999998</v>
          </cell>
        </row>
        <row r="73">
          <cell r="G73" t="str">
            <v>nbtn</v>
          </cell>
          <cell r="H73" t="str">
            <v>Nhùa (5,8%)</v>
          </cell>
          <cell r="I73" t="str">
            <v>kg</v>
          </cell>
          <cell r="J73">
            <v>3689.18</v>
          </cell>
        </row>
        <row r="74">
          <cell r="G74" t="str">
            <v>#p</v>
          </cell>
          <cell r="H74" t="str">
            <v>VËt liÖu phô</v>
          </cell>
          <cell r="I74" t="str">
            <v>%</v>
          </cell>
        </row>
        <row r="75">
          <cell r="G75" t="str">
            <v>&gt;18</v>
          </cell>
          <cell r="H75" t="str">
            <v>ThÐp trßn d&gt;18mm</v>
          </cell>
          <cell r="I75" t="str">
            <v>kg</v>
          </cell>
        </row>
        <row r="76">
          <cell r="G76" t="str">
            <v>dmn</v>
          </cell>
          <cell r="H76" t="str">
            <v>§¸ m¹t (18%)</v>
          </cell>
          <cell r="I76" t="str">
            <v>m3</v>
          </cell>
          <cell r="J76">
            <v>0</v>
          </cell>
        </row>
        <row r="77">
          <cell r="G77" t="str">
            <v>am</v>
          </cell>
          <cell r="H77" t="str">
            <v>§¸ d¨m</v>
          </cell>
          <cell r="I77" t="str">
            <v>m3</v>
          </cell>
        </row>
        <row r="78">
          <cell r="G78" t="str">
            <v>dm</v>
          </cell>
          <cell r="H78" t="str">
            <v>§¸ m¹t</v>
          </cell>
          <cell r="I78" t="str">
            <v>m3</v>
          </cell>
        </row>
        <row r="79">
          <cell r="G79" t="str">
            <v>ddtc</v>
          </cell>
          <cell r="H79" t="str">
            <v>§¸ d¨m tiªu chuÈn</v>
          </cell>
          <cell r="I79" t="str">
            <v>m3</v>
          </cell>
        </row>
        <row r="80">
          <cell r="G80" t="str">
            <v>dhc</v>
          </cell>
          <cell r="H80" t="str">
            <v>§Êt h÷u c¬</v>
          </cell>
          <cell r="I80" t="str">
            <v>m3</v>
          </cell>
        </row>
        <row r="81">
          <cell r="G81" t="str">
            <v>dg</v>
          </cell>
          <cell r="H81" t="str">
            <v>§inh ®­êng</v>
          </cell>
          <cell r="I81" t="str">
            <v>C¸i</v>
          </cell>
        </row>
        <row r="82">
          <cell r="G82" t="str">
            <v>cr</v>
          </cell>
          <cell r="H82" t="str">
            <v>§inh Cr¨mpong</v>
          </cell>
          <cell r="I82" t="str">
            <v>C¸i</v>
          </cell>
          <cell r="J82">
            <v>2500</v>
          </cell>
        </row>
        <row r="83">
          <cell r="G83" t="str">
            <v>m20</v>
          </cell>
          <cell r="H83" t="str">
            <v>Bul«ng M20</v>
          </cell>
          <cell r="I83" t="str">
            <v>C¸i</v>
          </cell>
          <cell r="J83">
            <v>5000</v>
          </cell>
        </row>
        <row r="84">
          <cell r="G84" t="str">
            <v>cgo</v>
          </cell>
          <cell r="H84" t="str">
            <v>Cäc gç d=8-10cm</v>
          </cell>
          <cell r="I84" t="str">
            <v>m</v>
          </cell>
        </row>
        <row r="85">
          <cell r="G85" t="str">
            <v>ctre</v>
          </cell>
          <cell r="H85" t="str">
            <v>Cäc tre</v>
          </cell>
          <cell r="I85" t="str">
            <v>m</v>
          </cell>
        </row>
        <row r="86">
          <cell r="G86" t="str">
            <v>ct</v>
          </cell>
          <cell r="H86" t="str">
            <v>Cèt thÐp</v>
          </cell>
          <cell r="I86" t="str">
            <v>kg</v>
          </cell>
        </row>
        <row r="87">
          <cell r="G87" t="str">
            <v>day</v>
          </cell>
          <cell r="H87" t="str">
            <v>D©y</v>
          </cell>
          <cell r="I87" t="str">
            <v>kg</v>
          </cell>
        </row>
        <row r="88">
          <cell r="G88" t="str">
            <v>o</v>
          </cell>
          <cell r="H88" t="str">
            <v>èng ®æ d=300</v>
          </cell>
          <cell r="I88" t="str">
            <v xml:space="preserve">m </v>
          </cell>
        </row>
        <row r="89">
          <cell r="G89" t="str">
            <v>o60</v>
          </cell>
          <cell r="H89" t="str">
            <v>èng d=60cm; L=4m</v>
          </cell>
          <cell r="I89" t="str">
            <v>èng</v>
          </cell>
        </row>
        <row r="90">
          <cell r="G90" t="str">
            <v>o100</v>
          </cell>
          <cell r="H90" t="str">
            <v>èng d=100cm; L=1m</v>
          </cell>
          <cell r="I90" t="str">
            <v>m</v>
          </cell>
        </row>
        <row r="91">
          <cell r="G91" t="str">
            <v>on</v>
          </cell>
          <cell r="H91" t="str">
            <v>èng nèi</v>
          </cell>
          <cell r="I91" t="str">
            <v>m</v>
          </cell>
        </row>
        <row r="92">
          <cell r="G92" t="str">
            <v>ot</v>
          </cell>
          <cell r="H92" t="str">
            <v>èng thÐp luån c¸p</v>
          </cell>
          <cell r="I92" t="str">
            <v>m</v>
          </cell>
        </row>
        <row r="93">
          <cell r="G93" t="str">
            <v>g25x25</v>
          </cell>
          <cell r="H93" t="str">
            <v>G¹ch 25x25</v>
          </cell>
          <cell r="I93" t="str">
            <v>Viªn</v>
          </cell>
        </row>
        <row r="94">
          <cell r="G94" t="str">
            <v>go</v>
          </cell>
          <cell r="H94" t="str">
            <v>G¹ch èng 10x10x20</v>
          </cell>
          <cell r="I94" t="str">
            <v>viªn</v>
          </cell>
        </row>
        <row r="95">
          <cell r="G95" t="str">
            <v>gt</v>
          </cell>
          <cell r="H95" t="str">
            <v xml:space="preserve">G¹ch thÎ </v>
          </cell>
          <cell r="I95" t="str">
            <v>viªn</v>
          </cell>
        </row>
        <row r="96">
          <cell r="G96" t="str">
            <v>gk</v>
          </cell>
          <cell r="H96" t="str">
            <v>Gç kª</v>
          </cell>
          <cell r="I96" t="str">
            <v>m3</v>
          </cell>
          <cell r="J96">
            <v>1279992.2066666668</v>
          </cell>
        </row>
        <row r="97">
          <cell r="G97" t="str">
            <v>gd</v>
          </cell>
          <cell r="H97" t="str">
            <v>Gç lµm khe co gian</v>
          </cell>
          <cell r="I97" t="str">
            <v>m3</v>
          </cell>
        </row>
        <row r="98">
          <cell r="G98" t="str">
            <v>ll</v>
          </cell>
          <cell r="H98" t="str">
            <v>LËp l¸ch</v>
          </cell>
          <cell r="I98" t="str">
            <v xml:space="preserve">bé </v>
          </cell>
          <cell r="J98">
            <v>200000</v>
          </cell>
        </row>
        <row r="99">
          <cell r="G99" t="str">
            <v>lc</v>
          </cell>
          <cell r="H99" t="str">
            <v>L­ìi c­a s¾t</v>
          </cell>
          <cell r="I99" t="str">
            <v>C¸i</v>
          </cell>
          <cell r="J99">
            <v>216</v>
          </cell>
        </row>
        <row r="100">
          <cell r="G100" t="str">
            <v>lt</v>
          </cell>
          <cell r="H100" t="str">
            <v>L­íi thÐp ®Þnh vÞ</v>
          </cell>
          <cell r="I100" t="str">
            <v>kg</v>
          </cell>
          <cell r="J100">
            <v>72</v>
          </cell>
        </row>
        <row r="101">
          <cell r="G101" t="str">
            <v>nt</v>
          </cell>
          <cell r="H101" t="str">
            <v>Nhò t­¬ng 60% nhùa</v>
          </cell>
          <cell r="I101" t="str">
            <v>Kg</v>
          </cell>
          <cell r="J101">
            <v>60</v>
          </cell>
        </row>
        <row r="102">
          <cell r="G102" t="str">
            <v>r</v>
          </cell>
          <cell r="H102" t="str">
            <v>Ray</v>
          </cell>
          <cell r="I102" t="str">
            <v>kg</v>
          </cell>
          <cell r="J102">
            <v>4500</v>
          </cell>
        </row>
        <row r="103">
          <cell r="G103" t="str">
            <v>tv</v>
          </cell>
          <cell r="H103" t="str">
            <v>Tµ vÑt gç (14x20x180)</v>
          </cell>
          <cell r="I103" t="str">
            <v>thanh</v>
          </cell>
          <cell r="J103">
            <v>108031.39972800002</v>
          </cell>
        </row>
        <row r="104">
          <cell r="G104" t="str">
            <v>gcn</v>
          </cell>
          <cell r="H104" t="str">
            <v>Gç chång nÒ (14x18x140)</v>
          </cell>
          <cell r="I104" t="str">
            <v>thanh</v>
          </cell>
          <cell r="J104">
            <v>75621.979809600001</v>
          </cell>
        </row>
        <row r="105">
          <cell r="G105" t="str">
            <v>tg</v>
          </cell>
          <cell r="H105" t="str">
            <v>ThÐp gãc</v>
          </cell>
          <cell r="I105" t="str">
            <v>kg</v>
          </cell>
          <cell r="J105">
            <v>0</v>
          </cell>
        </row>
        <row r="106">
          <cell r="G106" t="str">
            <v>i</v>
          </cell>
          <cell r="H106" t="str">
            <v>ThÐp I</v>
          </cell>
          <cell r="I106" t="str">
            <v>kg</v>
          </cell>
          <cell r="J106">
            <v>0</v>
          </cell>
        </row>
        <row r="107">
          <cell r="G107" t="str">
            <v>tr</v>
          </cell>
          <cell r="H107" t="str">
            <v>ThÐp trßn</v>
          </cell>
          <cell r="I107" t="str">
            <v>kg</v>
          </cell>
          <cell r="J107">
            <v>4671.3686666666663</v>
          </cell>
        </row>
        <row r="108">
          <cell r="G108">
            <v>10</v>
          </cell>
          <cell r="H108" t="str">
            <v>ThÐp trßn d&lt;=10mm</v>
          </cell>
          <cell r="I108" t="str">
            <v>kg</v>
          </cell>
        </row>
        <row r="109">
          <cell r="G109" t="str">
            <v>t4-6</v>
          </cell>
          <cell r="H109" t="str">
            <v>ThÐp trßn d=4-6mm</v>
          </cell>
          <cell r="I109" t="str">
            <v>kg</v>
          </cell>
        </row>
        <row r="110">
          <cell r="G110" t="str">
            <v>d4</v>
          </cell>
          <cell r="H110" t="str">
            <v>ThÐp trßn d=4mm</v>
          </cell>
          <cell r="I110" t="str">
            <v>kg</v>
          </cell>
        </row>
        <row r="111">
          <cell r="G111" t="str">
            <v>d32</v>
          </cell>
          <cell r="H111" t="str">
            <v>ThÐp trßn d=32mm</v>
          </cell>
          <cell r="I111" t="str">
            <v>kg</v>
          </cell>
          <cell r="J111">
            <v>4347.5591428571424</v>
          </cell>
        </row>
        <row r="112">
          <cell r="G112" t="str">
            <v>&gt;10</v>
          </cell>
          <cell r="H112" t="str">
            <v>ThÐp trßn d&gt;10mm</v>
          </cell>
          <cell r="I112" t="str">
            <v>kg</v>
          </cell>
        </row>
        <row r="113">
          <cell r="G113" t="str">
            <v>vl</v>
          </cell>
          <cell r="H113" t="str">
            <v>V÷a lãt</v>
          </cell>
          <cell r="I113" t="str">
            <v>m3</v>
          </cell>
        </row>
        <row r="114">
          <cell r="G114" t="str">
            <v>vu</v>
          </cell>
          <cell r="H114" t="str">
            <v>V÷a M</v>
          </cell>
          <cell r="I114" t="str">
            <v>m3</v>
          </cell>
        </row>
        <row r="115">
          <cell r="G115" t="str">
            <v>bbcn</v>
          </cell>
          <cell r="H115" t="str">
            <v>BiÓn b¸o tªn cÇu</v>
          </cell>
          <cell r="I115" t="str">
            <v>C¸i</v>
          </cell>
          <cell r="J115">
            <v>450000</v>
          </cell>
        </row>
        <row r="116">
          <cell r="G116" t="str">
            <v>vmm</v>
          </cell>
          <cell r="H116" t="str">
            <v xml:space="preserve">V÷a miÕt m¹ch </v>
          </cell>
          <cell r="I116" t="str">
            <v>m3</v>
          </cell>
        </row>
        <row r="117">
          <cell r="G117" t="str">
            <v>xmt</v>
          </cell>
          <cell r="H117" t="str">
            <v>Xim¨ng tr¾ng</v>
          </cell>
          <cell r="I117" t="str">
            <v>kg</v>
          </cell>
          <cell r="J117">
            <v>12517</v>
          </cell>
        </row>
        <row r="118">
          <cell r="G118" t="str">
            <v>Tra nh©n c«ng</v>
          </cell>
          <cell r="H118" t="str">
            <v>ThÐp b¶n</v>
          </cell>
          <cell r="I118" t="str">
            <v>kg</v>
          </cell>
          <cell r="J118" t="str">
            <v>§­êng</v>
          </cell>
        </row>
        <row r="119">
          <cell r="G119">
            <v>2.5</v>
          </cell>
          <cell r="H119" t="str">
            <v>Nh©n c«ng bËc 2,5/7</v>
          </cell>
          <cell r="I119" t="str">
            <v xml:space="preserve">C«ng </v>
          </cell>
          <cell r="J119">
            <v>12517</v>
          </cell>
        </row>
        <row r="120">
          <cell r="G120">
            <v>2.7</v>
          </cell>
          <cell r="H120" t="str">
            <v>Nh©n c«ng bËc 2,7/7</v>
          </cell>
          <cell r="I120" t="str">
            <v xml:space="preserve">C«ng </v>
          </cell>
          <cell r="J120">
            <v>12755</v>
          </cell>
        </row>
        <row r="121">
          <cell r="G121">
            <v>3</v>
          </cell>
          <cell r="H121" t="str">
            <v>Nh©n c«ng bËc 3,0/7</v>
          </cell>
          <cell r="I121" t="str">
            <v xml:space="preserve">C«ng </v>
          </cell>
          <cell r="J121">
            <v>13111</v>
          </cell>
        </row>
        <row r="122">
          <cell r="G122">
            <v>3.2</v>
          </cell>
          <cell r="H122" t="str">
            <v>Nh©n c«ng bËc 3,2/7</v>
          </cell>
          <cell r="I122" t="str">
            <v xml:space="preserve">C«ng </v>
          </cell>
          <cell r="J122">
            <v>13390</v>
          </cell>
        </row>
        <row r="123">
          <cell r="G123">
            <v>3.5</v>
          </cell>
          <cell r="H123" t="str">
            <v>Nh©n c«ng bËc 3,5/7</v>
          </cell>
          <cell r="I123" t="str">
            <v xml:space="preserve">C«ng </v>
          </cell>
          <cell r="J123">
            <v>13808</v>
          </cell>
        </row>
        <row r="124">
          <cell r="G124">
            <v>3.7</v>
          </cell>
          <cell r="H124" t="str">
            <v>Nh©n c«ng bËc 3,7/7</v>
          </cell>
          <cell r="I124" t="str">
            <v xml:space="preserve">C«ng </v>
          </cell>
          <cell r="J124">
            <v>14088</v>
          </cell>
        </row>
        <row r="125">
          <cell r="G125" t="str">
            <v>n4</v>
          </cell>
          <cell r="H125" t="str">
            <v>Nh©n c«ng bËc 4,0/7</v>
          </cell>
          <cell r="I125" t="str">
            <v xml:space="preserve">C«ng </v>
          </cell>
          <cell r="J125">
            <v>14506</v>
          </cell>
        </row>
        <row r="126">
          <cell r="G126">
            <v>4.5</v>
          </cell>
          <cell r="H126" t="str">
            <v>Nh©n c«ng bËc 4,5/7</v>
          </cell>
          <cell r="I126" t="str">
            <v xml:space="preserve">C«ng </v>
          </cell>
          <cell r="J126">
            <v>15937</v>
          </cell>
        </row>
        <row r="127">
          <cell r="J127" t="str">
            <v>cÇu</v>
          </cell>
        </row>
        <row r="128">
          <cell r="G128" t="str">
            <v>2,5c</v>
          </cell>
          <cell r="H128" t="str">
            <v>Nh©n c«ng bËc 2,5/7</v>
          </cell>
          <cell r="I128" t="str">
            <v xml:space="preserve">C«ng </v>
          </cell>
          <cell r="J128">
            <v>13215</v>
          </cell>
        </row>
        <row r="129">
          <cell r="G129" t="str">
            <v>2,7c</v>
          </cell>
          <cell r="H129" t="str">
            <v>Nh©n c«ng bËc 2,7/7</v>
          </cell>
          <cell r="I129" t="str">
            <v xml:space="preserve">C«ng </v>
          </cell>
          <cell r="J129">
            <v>13481</v>
          </cell>
        </row>
        <row r="130">
          <cell r="G130" t="str">
            <v>3c</v>
          </cell>
          <cell r="H130" t="str">
            <v>Nh©n c«ng bËc 3,0/7</v>
          </cell>
          <cell r="I130" t="str">
            <v xml:space="preserve">C«ng </v>
          </cell>
          <cell r="J130">
            <v>13878</v>
          </cell>
        </row>
        <row r="131">
          <cell r="G131" t="str">
            <v>3,2c</v>
          </cell>
          <cell r="H131" t="str">
            <v>Nh©n c«ng bËc 3,2/7</v>
          </cell>
          <cell r="I131" t="str">
            <v xml:space="preserve">C«ng </v>
          </cell>
          <cell r="J131">
            <v>14171</v>
          </cell>
        </row>
        <row r="132">
          <cell r="G132" t="str">
            <v>3,5c</v>
          </cell>
          <cell r="H132" t="str">
            <v>Nh©n c«ng bËc 3,5/7</v>
          </cell>
          <cell r="I132" t="str">
            <v xml:space="preserve">C«ng </v>
          </cell>
          <cell r="J132">
            <v>14611</v>
          </cell>
        </row>
        <row r="133">
          <cell r="G133" t="str">
            <v>3,7c</v>
          </cell>
          <cell r="H133" t="str">
            <v>Nh©n c«ng bËc 3,7/7</v>
          </cell>
          <cell r="I133" t="str">
            <v xml:space="preserve">C«ng </v>
          </cell>
          <cell r="J133">
            <v>14904</v>
          </cell>
        </row>
        <row r="134">
          <cell r="G134" t="str">
            <v>4c</v>
          </cell>
          <cell r="H134" t="str">
            <v>Nh©n c«ng bËc 4,0/7</v>
          </cell>
          <cell r="I134" t="str">
            <v xml:space="preserve">C«ng </v>
          </cell>
          <cell r="J134">
            <v>15344</v>
          </cell>
        </row>
        <row r="135">
          <cell r="G135" t="str">
            <v>4,5c</v>
          </cell>
          <cell r="H135" t="str">
            <v>Nh©n c«ng bËc 4,5/7</v>
          </cell>
          <cell r="I135" t="str">
            <v xml:space="preserve">C«ng </v>
          </cell>
          <cell r="J135">
            <v>16914</v>
          </cell>
        </row>
        <row r="137">
          <cell r="G137" t="str">
            <v>TRA MAÏY TC</v>
          </cell>
        </row>
        <row r="138">
          <cell r="G138" t="str">
            <v>bv</v>
          </cell>
          <cell r="H138" t="str">
            <v>B¬m v÷a XM</v>
          </cell>
          <cell r="I138" t="str">
            <v>Ca</v>
          </cell>
          <cell r="J138">
            <v>125828</v>
          </cell>
        </row>
        <row r="139">
          <cell r="G139" t="str">
            <v>mr50</v>
          </cell>
          <cell r="H139" t="str">
            <v>M¸y r¶i 50-60m3/h</v>
          </cell>
          <cell r="I139" t="str">
            <v>Ca</v>
          </cell>
          <cell r="J139">
            <v>1177680</v>
          </cell>
        </row>
        <row r="140">
          <cell r="G140" t="str">
            <v>c10t</v>
          </cell>
          <cell r="H140" t="str">
            <v>CÈu 10T</v>
          </cell>
          <cell r="I140" t="str">
            <v>Ca</v>
          </cell>
          <cell r="J140">
            <v>615511</v>
          </cell>
        </row>
        <row r="141">
          <cell r="G141" t="str">
            <v>c5t</v>
          </cell>
          <cell r="H141" t="str">
            <v>CÈu 5T</v>
          </cell>
          <cell r="I141" t="str">
            <v>Ca</v>
          </cell>
          <cell r="J141">
            <v>292034</v>
          </cell>
        </row>
        <row r="142">
          <cell r="G142" t="str">
            <v>c16t</v>
          </cell>
          <cell r="H142" t="str">
            <v>CÈu 16T</v>
          </cell>
          <cell r="I142" t="str">
            <v>Ca</v>
          </cell>
          <cell r="J142">
            <v>823425</v>
          </cell>
        </row>
        <row r="143">
          <cell r="G143" t="str">
            <v>c25T</v>
          </cell>
          <cell r="H143" t="str">
            <v>CÈu 25T</v>
          </cell>
          <cell r="I143" t="str">
            <v>Ca</v>
          </cell>
          <cell r="J143">
            <v>1148366</v>
          </cell>
        </row>
        <row r="144">
          <cell r="G144" t="str">
            <v>50t</v>
          </cell>
          <cell r="H144" t="str">
            <v>CÈu xÝch 50T</v>
          </cell>
          <cell r="I144" t="str">
            <v>Ca</v>
          </cell>
          <cell r="J144">
            <v>1639226</v>
          </cell>
        </row>
        <row r="145">
          <cell r="G145" t="str">
            <v>k250</v>
          </cell>
          <cell r="H145" t="str">
            <v>KÝch 250T</v>
          </cell>
          <cell r="I145" t="str">
            <v>Ca</v>
          </cell>
          <cell r="J145">
            <v>86813</v>
          </cell>
        </row>
        <row r="146">
          <cell r="G146" t="str">
            <v>k500</v>
          </cell>
          <cell r="H146" t="str">
            <v>KÝch 500T</v>
          </cell>
          <cell r="I146" t="str">
            <v>Ca</v>
          </cell>
          <cell r="J146">
            <v>102248</v>
          </cell>
        </row>
        <row r="147">
          <cell r="G147" t="str">
            <v>db1</v>
          </cell>
          <cell r="H147" t="str">
            <v>M¸y ®Çm bµn 1KW</v>
          </cell>
          <cell r="I147" t="str">
            <v>Ca</v>
          </cell>
          <cell r="J147">
            <v>32525</v>
          </cell>
        </row>
        <row r="148">
          <cell r="G148" t="str">
            <v>b75</v>
          </cell>
          <cell r="H148" t="str">
            <v>M¸y b¬m n­íc 75CV</v>
          </cell>
          <cell r="I148" t="str">
            <v>Ca</v>
          </cell>
          <cell r="J148">
            <v>466499</v>
          </cell>
        </row>
        <row r="149">
          <cell r="G149" t="str">
            <v>b20</v>
          </cell>
          <cell r="H149" t="str">
            <v>M¸y b¬m n­íc 20CV</v>
          </cell>
          <cell r="I149" t="str">
            <v>Ca</v>
          </cell>
          <cell r="J149">
            <v>140009</v>
          </cell>
        </row>
        <row r="150">
          <cell r="G150" t="str">
            <v>cg</v>
          </cell>
          <cell r="H150" t="str">
            <v>M¸y c¾t èng</v>
          </cell>
          <cell r="I150" t="str">
            <v>Ca</v>
          </cell>
          <cell r="J150">
            <v>46496</v>
          </cell>
        </row>
        <row r="151">
          <cell r="G151" t="str">
            <v>cth</v>
          </cell>
          <cell r="H151" t="str">
            <v>M¸y c¾t thÐp</v>
          </cell>
          <cell r="I151" t="str">
            <v>Ca</v>
          </cell>
          <cell r="J151">
            <v>164322</v>
          </cell>
        </row>
        <row r="152">
          <cell r="G152" t="str">
            <v>cong</v>
          </cell>
          <cell r="H152" t="str">
            <v>M¸y cuèn èng</v>
          </cell>
          <cell r="I152" t="str">
            <v>Ca</v>
          </cell>
          <cell r="J152">
            <v>43589</v>
          </cell>
        </row>
        <row r="153">
          <cell r="G153" t="str">
            <v>h23</v>
          </cell>
          <cell r="H153" t="str">
            <v>M¸y hµn 23KW</v>
          </cell>
          <cell r="I153" t="str">
            <v>Ca</v>
          </cell>
          <cell r="J153">
            <v>77338</v>
          </cell>
        </row>
        <row r="154">
          <cell r="G154" t="str">
            <v>m#</v>
          </cell>
          <cell r="H154" t="str">
            <v>M¸y kh¸c</v>
          </cell>
          <cell r="I154" t="str">
            <v>%</v>
          </cell>
        </row>
        <row r="155">
          <cell r="G155" t="str">
            <v>nk</v>
          </cell>
          <cell r="H155" t="str">
            <v>M¸y nÐn khÝ 10m3/h</v>
          </cell>
          <cell r="I155" t="str">
            <v>Ca</v>
          </cell>
          <cell r="J155">
            <v>28854</v>
          </cell>
        </row>
        <row r="156">
          <cell r="G156" t="str">
            <v>250l</v>
          </cell>
          <cell r="H156" t="str">
            <v>M¸y trén 250l</v>
          </cell>
          <cell r="I156" t="str">
            <v>Ca</v>
          </cell>
          <cell r="J156">
            <v>96272</v>
          </cell>
        </row>
        <row r="157">
          <cell r="G157" t="str">
            <v>80l</v>
          </cell>
          <cell r="H157" t="str">
            <v>M¸y trén v÷a 80l</v>
          </cell>
          <cell r="I157" t="str">
            <v>Ca</v>
          </cell>
          <cell r="J157">
            <v>45294</v>
          </cell>
        </row>
        <row r="158">
          <cell r="G158" t="str">
            <v>vt</v>
          </cell>
          <cell r="H158" t="str">
            <v>M¸y vËn th¨ng 0,8T</v>
          </cell>
          <cell r="I158" t="str">
            <v>Ca</v>
          </cell>
          <cell r="J158">
            <v>54495</v>
          </cell>
        </row>
        <row r="159">
          <cell r="G159" t="str">
            <v>pl3</v>
          </cell>
          <cell r="H159" t="str">
            <v>Pal¨ng xÝch 3T</v>
          </cell>
          <cell r="I159" t="str">
            <v>Ca</v>
          </cell>
          <cell r="J159">
            <v>90447</v>
          </cell>
        </row>
        <row r="160">
          <cell r="G160" t="str">
            <v>200t</v>
          </cell>
          <cell r="H160" t="str">
            <v>Sµ lan 200T</v>
          </cell>
          <cell r="I160" t="str">
            <v>Ca</v>
          </cell>
          <cell r="J160">
            <v>325023</v>
          </cell>
        </row>
        <row r="161">
          <cell r="G161" t="str">
            <v>400t</v>
          </cell>
          <cell r="H161" t="str">
            <v>Sµ lan 400T</v>
          </cell>
          <cell r="I161" t="str">
            <v>Ca</v>
          </cell>
          <cell r="J161">
            <v>670875</v>
          </cell>
        </row>
        <row r="162">
          <cell r="G162" t="str">
            <v>toi5</v>
          </cell>
          <cell r="H162" t="str">
            <v>Têi ®iÖn 5T</v>
          </cell>
          <cell r="I162" t="str">
            <v>Ca</v>
          </cell>
          <cell r="J162">
            <v>70440</v>
          </cell>
        </row>
        <row r="163">
          <cell r="G163" t="str">
            <v>150cv</v>
          </cell>
          <cell r="H163" t="str">
            <v>Tµu kÐo 150cv</v>
          </cell>
          <cell r="I163" t="str">
            <v>Ca</v>
          </cell>
          <cell r="J163">
            <v>775474</v>
          </cell>
        </row>
        <row r="164">
          <cell r="G164" t="str">
            <v>ld</v>
          </cell>
          <cell r="H164" t="str">
            <v>Xe lao dÇm</v>
          </cell>
          <cell r="I164" t="str">
            <v>Ca</v>
          </cell>
          <cell r="J164">
            <v>2382049</v>
          </cell>
        </row>
        <row r="165">
          <cell r="G165" t="str">
            <v>mu110</v>
          </cell>
          <cell r="H165" t="str">
            <v>M¸y ñi 110cv</v>
          </cell>
          <cell r="I165" t="str">
            <v>Ca</v>
          </cell>
          <cell r="J165">
            <v>669348</v>
          </cell>
        </row>
        <row r="166">
          <cell r="G166" t="str">
            <v>ms110</v>
          </cell>
          <cell r="H166" t="str">
            <v>M¸y san 110cv</v>
          </cell>
          <cell r="I166" t="str">
            <v>Ca</v>
          </cell>
          <cell r="J166">
            <v>584271</v>
          </cell>
        </row>
        <row r="167">
          <cell r="G167" t="str">
            <v>dbl25</v>
          </cell>
          <cell r="H167" t="str">
            <v>§Çm b¸nh lèp 25T</v>
          </cell>
          <cell r="I167" t="str">
            <v>Ca</v>
          </cell>
          <cell r="J167">
            <v>505651</v>
          </cell>
        </row>
        <row r="168">
          <cell r="G168" t="str">
            <v>ottn5</v>
          </cell>
          <cell r="H168" t="str">
            <v>¤t« t­íi n­íc 5m3</v>
          </cell>
          <cell r="I168" t="str">
            <v>Ca</v>
          </cell>
          <cell r="J168">
            <v>343052</v>
          </cell>
        </row>
        <row r="169">
          <cell r="G169" t="str">
            <v>md25</v>
          </cell>
          <cell r="H169" t="str">
            <v>M¸y ®Çm 25T</v>
          </cell>
          <cell r="I169" t="str">
            <v>Ca</v>
          </cell>
          <cell r="J169">
            <v>505651</v>
          </cell>
        </row>
        <row r="170">
          <cell r="G170" t="str">
            <v>md9</v>
          </cell>
          <cell r="H170" t="str">
            <v>M¸y ®Çm 9T</v>
          </cell>
          <cell r="I170" t="str">
            <v>Ca</v>
          </cell>
          <cell r="J170">
            <v>443844</v>
          </cell>
        </row>
        <row r="171">
          <cell r="G171" t="str">
            <v>mr</v>
          </cell>
          <cell r="H171" t="str">
            <v>M¸y r¶i 20T/h</v>
          </cell>
          <cell r="I171" t="str">
            <v>Ca</v>
          </cell>
          <cell r="J171">
            <v>643252</v>
          </cell>
        </row>
        <row r="172">
          <cell r="G172" t="str">
            <v>l10</v>
          </cell>
          <cell r="H172" t="str">
            <v>Lu 10T</v>
          </cell>
          <cell r="I172" t="str">
            <v>Ca</v>
          </cell>
          <cell r="J172">
            <v>288922</v>
          </cell>
        </row>
        <row r="173">
          <cell r="G173" t="str">
            <v>l8.5</v>
          </cell>
          <cell r="H173" t="str">
            <v>M¸y lu 8.5T</v>
          </cell>
          <cell r="I173" t="str">
            <v>Ca</v>
          </cell>
          <cell r="J173">
            <v>252823</v>
          </cell>
        </row>
        <row r="174">
          <cell r="G174" t="str">
            <v>lbl16</v>
          </cell>
          <cell r="H174" t="str">
            <v>Lu b¸nh lèp 16T</v>
          </cell>
          <cell r="I174" t="str">
            <v>Ca</v>
          </cell>
          <cell r="J174">
            <v>432053</v>
          </cell>
        </row>
        <row r="175">
          <cell r="G175" t="str">
            <v>tt20-25</v>
          </cell>
          <cell r="H175" t="str">
            <v>Tr¹m trén 20-25T/h</v>
          </cell>
          <cell r="I175" t="str">
            <v>Ca</v>
          </cell>
          <cell r="J175">
            <v>5156262</v>
          </cell>
        </row>
        <row r="176">
          <cell r="G176" t="str">
            <v>mx0.6</v>
          </cell>
          <cell r="H176" t="str">
            <v>M¸y xóc 0,6m3</v>
          </cell>
          <cell r="I176" t="str">
            <v>Ca</v>
          </cell>
          <cell r="J176">
            <v>469958</v>
          </cell>
        </row>
        <row r="177">
          <cell r="G177" t="str">
            <v>mx1,25</v>
          </cell>
          <cell r="H177" t="str">
            <v>M¸y xóc 1,25m3</v>
          </cell>
          <cell r="I177" t="str">
            <v>Ca</v>
          </cell>
          <cell r="J177">
            <v>713258</v>
          </cell>
        </row>
        <row r="178">
          <cell r="G178" t="str">
            <v>lr25</v>
          </cell>
          <cell r="H178" t="str">
            <v>Lu rung 25T</v>
          </cell>
          <cell r="I178" t="str">
            <v>Ca</v>
          </cell>
          <cell r="J178">
            <v>928648</v>
          </cell>
        </row>
        <row r="179">
          <cell r="G179" t="str">
            <v>ottn7t</v>
          </cell>
          <cell r="H179" t="str">
            <v>¤t« t­íi nhùa 7T</v>
          </cell>
          <cell r="I179" t="str">
            <v>Ca</v>
          </cell>
          <cell r="J179">
            <v>745096</v>
          </cell>
        </row>
        <row r="180">
          <cell r="G180" t="str">
            <v>ot7t</v>
          </cell>
          <cell r="H180" t="str">
            <v>¤t« tù ®æ 7T</v>
          </cell>
          <cell r="I180" t="str">
            <v>Ca</v>
          </cell>
          <cell r="J180">
            <v>444551</v>
          </cell>
        </row>
        <row r="181">
          <cell r="G181" t="str">
            <v>ot10t</v>
          </cell>
          <cell r="H181" t="str">
            <v>¤t« tù ®æ 10T</v>
          </cell>
          <cell r="I181" t="str">
            <v>Ca</v>
          </cell>
          <cell r="J181">
            <v>525740</v>
          </cell>
        </row>
        <row r="182">
          <cell r="G182" t="str">
            <v>dd</v>
          </cell>
          <cell r="H182" t="str">
            <v>M¸y ®Çm dïi 1,5KW</v>
          </cell>
          <cell r="I182" t="str">
            <v>Ca</v>
          </cell>
          <cell r="J182">
            <v>37456</v>
          </cell>
        </row>
        <row r="183">
          <cell r="G183" t="str">
            <v>cu</v>
          </cell>
          <cell r="H183" t="str">
            <v>M¸y c¾t uèn cèt thÐp</v>
          </cell>
          <cell r="I183" t="str">
            <v>Ca</v>
          </cell>
          <cell r="J183">
            <v>39789</v>
          </cell>
        </row>
        <row r="184">
          <cell r="G184" t="str">
            <v>md&lt;=1,25</v>
          </cell>
          <cell r="H184" t="str">
            <v>M¸y ®µo &lt;=1,25m3</v>
          </cell>
          <cell r="I184" t="str">
            <v>Ca</v>
          </cell>
          <cell r="J184">
            <v>1238930</v>
          </cell>
        </row>
        <row r="185">
          <cell r="G185" t="str">
            <v>md&lt;=0.8</v>
          </cell>
          <cell r="H185" t="str">
            <v>M¸y ®µo &lt;=0,8m3</v>
          </cell>
          <cell r="I185" t="str">
            <v>Ca</v>
          </cell>
          <cell r="J185">
            <v>705849</v>
          </cell>
        </row>
        <row r="186">
          <cell r="G186" t="str">
            <v>nk17</v>
          </cell>
          <cell r="H186" t="str">
            <v>M¸y nÐn khÝ 17m3/h</v>
          </cell>
          <cell r="I186" t="str">
            <v>Ca</v>
          </cell>
          <cell r="J186">
            <v>36644</v>
          </cell>
        </row>
        <row r="187">
          <cell r="G187" t="str">
            <v>mu140</v>
          </cell>
          <cell r="H187" t="str">
            <v>M¸y ñi 140cv</v>
          </cell>
          <cell r="I187" t="str">
            <v>Ca</v>
          </cell>
          <cell r="J187">
            <v>865868</v>
          </cell>
        </row>
        <row r="188">
          <cell r="G188" t="str">
            <v>tt50-60</v>
          </cell>
          <cell r="H188" t="str">
            <v>Tr¹m trén 50-60T/h</v>
          </cell>
          <cell r="I188" t="str">
            <v>Ca</v>
          </cell>
          <cell r="J188">
            <v>8261175</v>
          </cell>
        </row>
        <row r="189">
          <cell r="G189" t="str">
            <v>mkxd</v>
          </cell>
          <cell r="H189" t="str">
            <v>M¸y khoan xoay ®Ëp F 65mm</v>
          </cell>
          <cell r="I189" t="str">
            <v>Ca</v>
          </cell>
          <cell r="J189">
            <v>230707</v>
          </cell>
        </row>
        <row r="190">
          <cell r="G190" t="str">
            <v>mk</v>
          </cell>
          <cell r="H190" t="str">
            <v>M¸y khoan cÇm tay F =42mm</v>
          </cell>
          <cell r="I190" t="str">
            <v>Ca</v>
          </cell>
          <cell r="J190">
            <v>35357</v>
          </cell>
        </row>
        <row r="191">
          <cell r="G191" t="str">
            <v>kbt</v>
          </cell>
          <cell r="H191" t="str">
            <v>M¸y khoan bª t«ng cÇm tay</v>
          </cell>
          <cell r="I191" t="str">
            <v>Ca</v>
          </cell>
          <cell r="J191">
            <v>23621</v>
          </cell>
        </row>
        <row r="192">
          <cell r="G192" t="str">
            <v>xdk+m</v>
          </cell>
          <cell r="H192" t="str">
            <v>Xe ®Çu kÐo vµ moãc</v>
          </cell>
          <cell r="I192" t="str">
            <v>Ca</v>
          </cell>
          <cell r="J192">
            <v>582634</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refreshError="1"/>
      <sheetData sheetId="139" refreshError="1"/>
      <sheetData sheetId="140"/>
      <sheetData sheetId="141"/>
      <sheetData sheetId="142" refreshError="1"/>
      <sheetData sheetId="143" refreshError="1"/>
      <sheetData sheetId="144"/>
      <sheetData sheetId="145"/>
      <sheetData sheetId="146"/>
      <sheetData sheetId="147" refreshError="1"/>
      <sheetData sheetId="148" refreshError="1"/>
      <sheetData sheetId="149"/>
      <sheetData sheetId="150"/>
      <sheetData sheetId="151"/>
      <sheetData sheetId="152"/>
      <sheetData sheetId="153"/>
      <sheetData sheetId="154"/>
      <sheetData sheetId="155" refreshError="1"/>
      <sheetData sheetId="156"/>
      <sheetData sheetId="157"/>
      <sheetData sheetId="158"/>
      <sheetData sheetId="159"/>
      <sheetData sheetId="160"/>
      <sheetData sheetId="161" refreshError="1"/>
      <sheetData sheetId="162" refreshError="1"/>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refreshError="1"/>
      <sheetData sheetId="187" refreshError="1"/>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refreshError="1"/>
      <sheetData sheetId="324" refreshError="1"/>
      <sheetData sheetId="325" refreshError="1"/>
      <sheetData sheetId="326" refreshError="1"/>
      <sheetData sheetId="327" refreshError="1"/>
      <sheetData sheetId="328" refreshError="1"/>
      <sheetData sheetId="329"/>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sheetData sheetId="353"/>
      <sheetData sheetId="354"/>
      <sheetData sheetId="355"/>
      <sheetData sheetId="356" refreshError="1"/>
      <sheetData sheetId="357" refreshError="1"/>
      <sheetData sheetId="358"/>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sheetData sheetId="550"/>
      <sheetData sheetId="551"/>
      <sheetData sheetId="552"/>
      <sheetData sheetId="553"/>
      <sheetData sheetId="554" refreshError="1"/>
      <sheetData sheetId="555" refreshError="1"/>
      <sheetData sheetId="556"/>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C"/>
      <sheetName val="TVLIEU"/>
      <sheetName val="TH cong"/>
      <sheetName val="dtct cong"/>
      <sheetName val="ptdg cong"/>
      <sheetName val="PTDG cau"/>
      <sheetName val="dtct cau"/>
      <sheetName val="th"/>
      <sheetName val="tungphan"/>
      <sheetName val="KSTK-tkkt"/>
      <sheetName val="denbu"/>
      <sheetName val="trabang"/>
      <sheetName val="trabang2"/>
      <sheetName val="trabang3"/>
      <sheetName val="VCTbi"/>
      <sheetName val="VC-DC-DH"/>
      <sheetName val="Tong"/>
      <sheetName val="Chi tiet"/>
      <sheetName val="Sheet2"/>
      <sheetName val="Sheet3"/>
      <sheetName val="00000000"/>
      <sheetName val="dtct cong_x0000_ȁ"/>
      <sheetName val="gvl"/>
      <sheetName val="tra-vat-lieu"/>
      <sheetName val="bravo41"/>
      <sheetName val="DTCT"/>
      <sheetName val="DOAM0654CAS"/>
      <sheetName val="hold5"/>
      <sheetName val="hold6"/>
      <sheetName val="XL4Test5"/>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ra_bang"/>
      <sheetName val="KSTK-tkkd"/>
      <sheetName val="dtct cong_x0000_?"/>
      <sheetName val="Tai khoan"/>
      <sheetName val="Pÿÿÿÿcau"/>
      <sheetName val="THTram"/>
      <sheetName val="BK N111"/>
      <sheetName val="BKN111(06)"/>
      <sheetName val="XL4Poppy"/>
      <sheetName val="TVL"/>
      <sheetName val="t"/>
      <sheetName val="NEW-PANEL"/>
      <sheetName val="tra_vat_lieu"/>
      <sheetName val="dtct ccu"/>
      <sheetName val="dtct cong?ȁ"/>
      <sheetName val="dtct cong??"/>
      <sheetName val="_x0000_"/>
      <sheetName val="SILICATE"/>
      <sheetName val="tungphal"/>
      <sheetName val="dtct cong_ȁ"/>
      <sheetName val="dtct cong__"/>
      <sheetName val="dtct_x0000_cong"/>
      <sheetName val="4"/>
      <sheetName val="TH_cong"/>
      <sheetName val="dtct_cong"/>
      <sheetName val="ptdg_cong"/>
      <sheetName val="PTDG_cau"/>
      <sheetName val="dtct_cau"/>
      <sheetName val="Chi_tiet"/>
      <sheetName val="dtct_congȁ"/>
      <sheetName val="Tai_khoan"/>
      <sheetName val="?"/>
      <sheetName val="dtct?cong"/>
      <sheetName val="B_tra"/>
      <sheetName val="dtct cong_?"/>
      <sheetName val="dtct_cong?"/>
      <sheetName val="_"/>
      <sheetName val="THCT"/>
      <sheetName val="THDZ0,4"/>
      <sheetName val="TH DZ35"/>
      <sheetName val="ptdg"/>
      <sheetName val="BKN111(06("/>
      <sheetName val="VC-Dу-DH"/>
      <sheetName val="Shedt18"/>
      <sheetName val="dtct_cong_"/>
      <sheetName val="TH VL, NC, DDHT Thanhphuoc"/>
      <sheetName val="cong32-38"/>
      <sheetName val="trabšng"/>
      <sheetName val="²_x0000__x0000_t13"/>
      <sheetName val="²"/>
      <sheetName val="Don gia-cau"/>
      <sheetName val="BANGTRA"/>
      <sheetName val="BK_N111"/>
      <sheetName val="dtct_cong?ȁ"/>
      <sheetName val="dtct_cong??"/>
      <sheetName val="dtct_ccu"/>
      <sheetName val="dtct_cong_ȁ"/>
      <sheetName val="dtct_cong__"/>
      <sheetName val="VC-D?-DH"/>
      <sheetName val="VC-D_-DH"/>
      <sheetName val="KKKKKKKK"/>
      <sheetName val="TH_cong1"/>
      <sheetName val="dtct_cong1"/>
      <sheetName val="ptdg_cong1"/>
      <sheetName val="PTDG_cau1"/>
      <sheetName val="dtct_cau1"/>
      <sheetName val="Chi_tiet1"/>
      <sheetName val="Tai_khoan1"/>
      <sheetName val="dtct cong_x005f_x0000_ȁ"/>
      <sheetName val="dtct cong_x005f_x0000__"/>
      <sheetName val="dtct_x005f_x0000_cong"/>
      <sheetName val="_x005f_x0000_"/>
      <sheetName val="dtct cong_x005f_x0000_?"/>
      <sheetName val="trabng"/>
      <sheetName val="²??t13"/>
      <sheetName val="dtct_cong_?"/>
      <sheetName val="TH_DZ35"/>
      <sheetName val="TH_VL,_NC,_DDHT_Thanhphuoc"/>
      <sheetName val="trabafg3"/>
      <sheetName val="TH_cong2"/>
      <sheetName val="dtct_cong2"/>
      <sheetName val="ptdg_cong2"/>
      <sheetName val="PTDG_cau2"/>
      <sheetName val="dtct_cau2"/>
      <sheetName val="Chi_tiet2"/>
      <sheetName val="Tai_khoan2"/>
      <sheetName val="BK_N1111"/>
      <sheetName val="dtct_ccu1"/>
      <sheetName val="dtct_cong?ȁ1"/>
      <sheetName val="dtct_cong??1"/>
      <sheetName val="dtct_cong_ȁ1"/>
      <sheetName val="dtct_cong__1"/>
      <sheetName val="TH_DZ351"/>
      <sheetName val="dtct_cong_?1"/>
      <sheetName val="TH_VL,_NC,_DDHT_Thanhphuoc1"/>
      <sheetName val="TH_cong3"/>
      <sheetName val="dtct_cong3"/>
      <sheetName val="ptdg_cong3"/>
      <sheetName val="PTDG_cau3"/>
      <sheetName val="dtct_cau3"/>
      <sheetName val="Chi_tiet3"/>
      <sheetName val="Tai_khoan3"/>
      <sheetName val="BK_N1112"/>
      <sheetName val="dtct_ccu2"/>
      <sheetName val="dtct_cong?ȁ2"/>
      <sheetName val="dtct_cong??2"/>
      <sheetName val="dtct_cong_ȁ2"/>
      <sheetName val="dtct_cong__2"/>
      <sheetName val="TH_DZ352"/>
      <sheetName val="dtct_cong_?2"/>
      <sheetName val="TH_VL,_NC,_DDHT_Thanhphuoc2"/>
      <sheetName val="TH_cong4"/>
      <sheetName val="dtct_cong4"/>
      <sheetName val="ptdg_cong4"/>
      <sheetName val="PTDG_cau4"/>
      <sheetName val="dtct_cau4"/>
      <sheetName val="Chi_tiet4"/>
      <sheetName val="Tai_khoan4"/>
      <sheetName val="BK_N1113"/>
      <sheetName val="dtct_ccu3"/>
      <sheetName val="dtct_cong?ȁ3"/>
      <sheetName val="dtct_cong??3"/>
      <sheetName val="dtct_cong_ȁ3"/>
      <sheetName val="dtct_cong__3"/>
      <sheetName val="TH_DZ353"/>
      <sheetName val="dtct_cong_?3"/>
      <sheetName val="TH_VL,_NC,_DDHT_Thanhphuoc3"/>
      <sheetName val="dtct cong_x005f_x005f_x005f_x0000_ȁ"/>
      <sheetName val="dtct cong_x005f_x005f_x005f_x0000__"/>
      <sheetName val="dtct_x005f_x005f_x005f_x0000_cong"/>
      <sheetName val="_x005f_x005f_x005f_x0000_"/>
      <sheetName val="CT1"/>
      <sheetName val="dtct cong_x005f_x005f_x005f_x005f_x005f_x005f_x00"/>
      <sheetName val="dtct_x005f_x005f_x005f_x005f_x005f_x005f_x005f_x0000_co"/>
      <sheetName val="_x005f_x005f_x005f_x005f_x005f_x005f_x005f_x0000_"/>
      <sheetName val="????????"/>
      <sheetName val="________"/>
      <sheetName val="²__t13"/>
      <sheetName val="bang tra"/>
      <sheetName val="Thuc thanh"/>
      <sheetName val="BK_N1114"/>
      <sheetName val="dtct_cong?ȁ4"/>
      <sheetName val="dtct_cong??4"/>
      <sheetName val="dtct_ccu4"/>
      <sheetName val="TH_cong5"/>
      <sheetName val="dtct_cong5"/>
      <sheetName val="ptdg_cong5"/>
      <sheetName val="PTDG_cau5"/>
      <sheetName val="dtct_cau5"/>
      <sheetName val="Chi_tiet5"/>
      <sheetName val="BK_N1115"/>
      <sheetName val="Tai_khoan5"/>
      <sheetName val="dtct_cong?ȁ5"/>
      <sheetName val="dtct_cong??5"/>
      <sheetName val="dtct_ccu5"/>
      <sheetName val="TH_cong6"/>
      <sheetName val="dtct_cong6"/>
      <sheetName val="ptdg_cong6"/>
      <sheetName val="PTDG_cau6"/>
      <sheetName val="dtct_cau6"/>
      <sheetName val="Chi_tiet6"/>
      <sheetName val="BK_N1116"/>
      <sheetName val="Tai_khoan6"/>
      <sheetName val="dtct_cong?ȁ6"/>
      <sheetName val="dtct_cong??6"/>
      <sheetName val="dtct_ccu6"/>
      <sheetName val="TH_cong7"/>
      <sheetName val="dtct_cong7"/>
      <sheetName val="ptdg_cong7"/>
      <sheetName val="PTDG_cau7"/>
      <sheetName val="dtct_cau7"/>
      <sheetName val="Chi_tiet7"/>
      <sheetName val="BK_N1117"/>
      <sheetName val="Tai_khoan7"/>
      <sheetName val="dtct_cong?ȁ7"/>
      <sheetName val="dtct_cong??7"/>
      <sheetName val="dtct_ccu7"/>
      <sheetName val="TH_cong8"/>
      <sheetName val="dtct_cong8"/>
      <sheetName val="ptdg_cong8"/>
      <sheetName val="PTDG_cau8"/>
      <sheetName val="dtct_cau8"/>
      <sheetName val="Chi_tiet8"/>
      <sheetName val="BK_N1118"/>
      <sheetName val="Tai_khoan8"/>
      <sheetName val="dtct_cong?ȁ8"/>
      <sheetName val="dtct_cong??8"/>
      <sheetName val="dtct_ccu8"/>
      <sheetName val="gvd"/>
      <sheetName val="dtct_cong_ȁ4"/>
      <sheetName val="dtct_cong__4"/>
      <sheetName val="dtct_cong_ȁ5"/>
      <sheetName val="dtct_cong__5"/>
      <sheetName val="dtct_cong_ȁ6"/>
      <sheetName val="dtct_cong__6"/>
      <sheetName val="dtct_cong_ȁ7"/>
      <sheetName val="dtct_cong__7"/>
      <sheetName val="dtct_cong_ȁ8"/>
      <sheetName val="dtct_cong__8"/>
      <sheetName val="dongia _2_"/>
      <sheetName val="dtct cong_x0000__"/>
      <sheetName val="dtct_x005f_x005f_x005f_x0000_co"/>
      <sheetName val="Don_gia-cau"/>
      <sheetName val="TH_DZ354"/>
      <sheetName val="dtct_cong_?4"/>
      <sheetName val="TH_DZ355"/>
      <sheetName val="dtct_cong_?5"/>
      <sheetName val="TH_DZ356"/>
      <sheetName val="dtct_cong_?6"/>
      <sheetName val="TH_DZ357"/>
      <sheetName val="dtct_cong_?7"/>
      <sheetName val="²_x0000__x0000_€t13"/>
      <sheetName val="²??€t13"/>
      <sheetName val="Ts"/>
      <sheetName val="dtct_cong_x005f_x005f_x005f_x005f_x005f_x005f_x_2"/>
      <sheetName val="dtct_cong_x005f_x005f_x005f_x005f_x005f_x005f_x_3"/>
      <sheetName val="dtct_x005f_x005f_x005f_x005f_x005f_x005f_x005f_x0000__2"/>
      <sheetName val="dtct cong_x005f_x005f_x00"/>
      <sheetName val="dtct_x005f_x005f_x005F?co"/>
      <sheetName val="_x005f_x005f_x005F?"/>
      <sheetName val="dtct cong_x005f_x005f_x005F?ȁ"/>
      <sheetName val="dtct cong_x005f_x005f_x005F?_"/>
      <sheetName val="dtct_x005f_x005f_x005F?cong"/>
      <sheetName val="²__€t13"/>
      <sheetName val="dtct_x005f_x005f_x005F"/>
      <sheetName val="dtct cong_x005f_x005f_x005F"/>
      <sheetName val="dtct_x005f_x005f_x005f_x005F_co"/>
      <sheetName val="_x005f_x005f_x005f_x005F_"/>
      <sheetName val="dtct cong_x005f_x005f_x005f_x005F_ȁ"/>
      <sheetName val="dtct cong_x005f_x005f_x005f_x005F__"/>
      <sheetName val="dtct_x005f_x005f_x005f_x005F_cong"/>
      <sheetName val="Gia KS"/>
      <sheetName val="Cheet9"/>
      <sheetName val="Don_gia-cau1"/>
      <sheetName val="dtct_cong_x005f_x0000_ȁ"/>
      <sheetName val="dtct_cong_x005f_x0000__"/>
      <sheetName val="dtct_cong_x005f_x0000_?"/>
      <sheetName val="dtct_cong_x005f_x005f_x005f_x0000_ȁ"/>
      <sheetName val="dtct_cong_x005f_x005f_x005f_x0000__"/>
      <sheetName val="dtct_cong_x005f_x005f_x005f_x005f_x005f_x005f_x00"/>
      <sheetName val="NHATKYC"/>
      <sheetName val="BCX_NL"/>
      <sheetName val="_x005f_x005f_x005F"/>
      <sheetName val="Translation"/>
      <sheetName val="KH-Q1,Q2,01"/>
      <sheetName val="Tra KS"/>
      <sheetName val="BO"/>
      <sheetName val="tra-vat-l_x0000__x0000__x0000_"/>
      <sheetName val="_x0000_퀀夀Ѐ_x0000_턀夀Ѐ_x0000_툀夀Ѐ_x0000_팀夀Ѐ_x0000_퐀夀Ѐ_x0000_픀夀Ѐ_x0000_혀夀Ѐ_x0000_휀夀"/>
      <sheetName val="TH_VL,_NC,_DDHT_Thanhphuoc6"/>
      <sheetName val="Don_gia-cau5"/>
      <sheetName val="Don_gia-cau2"/>
      <sheetName val="TH_VL,_NC,_DDHT_Thanhphuoc4"/>
      <sheetName val="Don_gia-cau3"/>
      <sheetName val="TH_VL,_NC,_DDHT_Thanhphuoc5"/>
      <sheetName val="Don_gia-cau4"/>
      <sheetName val="TH_VL,_NC,_DDHT_Thanhphuoc7"/>
      <sheetName val="Don_gia-cau6"/>
      <sheetName val="A6"/>
      <sheetName val="dtct_x005f_x0000_co"/>
      <sheetName val="dtct_cong_x005f_x005f_x00"/>
      <sheetName val="²_x005f_x0000__x005f_x0000_t13"/>
      <sheetName val="bang_tra"/>
      <sheetName val="IBASE"/>
      <sheetName val="dtct cong?_"/>
      <sheetName val="dtct_cong_x005f_x005f_x005f_x005f_x005f_x005f_x_4"/>
      <sheetName val="dtct_cong_x005f_x005f_x005f_x005f_x005f_x005f_x_5"/>
      <sheetName val="dtct_x005f_x005f_x005f_x005f_x005f_x005f_x005f_x0000__3"/>
      <sheetName val=""/>
      <sheetName val="_x0000__x0000__x0000__x0000__x0000__x0000__x0000__x0000_"/>
      <sheetName val="dtctcong"/>
      <sheetName val="dtct cong_"/>
      <sheetName val="dtct cong?"/>
      <sheetName val="NC"/>
      <sheetName val="ctTBA"/>
      <sheetName val="対応項目"/>
      <sheetName val="_x005f_x0000__x005f_x0000__x005f_x0000__x005f_x0000__x0"/>
      <sheetName val="설계내역서"/>
      <sheetName val="LEGEND"/>
      <sheetName val="dtct_cong_x005f_x005f_x_2"/>
      <sheetName val="dtct_cong_x005f_x005f_x_3"/>
      <sheetName val="dtct_x005f_x005f_x005f_x0000__2"/>
      <sheetName val="dtct cong_x00"/>
      <sheetName val="dtct_x005F?co"/>
      <sheetName val="_x005F?"/>
      <sheetName val="dtct cong_x005F?ȁ"/>
      <sheetName val="dtct cong_x005F?_"/>
      <sheetName val="dtct_x005F?cong"/>
      <sheetName val="dtct_x005F"/>
      <sheetName val="dtct cong_x005F"/>
      <sheetName val="dtct_x005f_x005F_co"/>
      <sheetName val="_x005f_x005F_"/>
      <sheetName val="dtct cong_x005f_x005F_ȁ"/>
      <sheetName val="dtct cong_x005f_x005F__"/>
      <sheetName val="dtct_x005f_x005F_cong"/>
    </sheetNames>
    <sheetDataSet>
      <sheetData sheetId="0"/>
      <sheetData sheetId="1"/>
      <sheetData sheetId="2"/>
      <sheetData sheetId="3" refreshError="1">
        <row r="11">
          <cell r="A11">
            <v>1</v>
          </cell>
        </row>
        <row r="12">
          <cell r="A12">
            <v>2</v>
          </cell>
        </row>
        <row r="13">
          <cell r="A13">
            <v>3</v>
          </cell>
        </row>
        <row r="14">
          <cell r="A14">
            <v>5</v>
          </cell>
        </row>
        <row r="15">
          <cell r="A15">
            <v>6</v>
          </cell>
        </row>
        <row r="16">
          <cell r="A16">
            <v>7</v>
          </cell>
        </row>
        <row r="17">
          <cell r="A17">
            <v>8</v>
          </cell>
        </row>
        <row r="18">
          <cell r="A18">
            <v>9</v>
          </cell>
        </row>
        <row r="19">
          <cell r="A19">
            <v>17</v>
          </cell>
        </row>
        <row r="20">
          <cell r="A20">
            <v>43</v>
          </cell>
        </row>
        <row r="21">
          <cell r="A21">
            <v>44</v>
          </cell>
        </row>
        <row r="22">
          <cell r="A22">
            <v>22</v>
          </cell>
        </row>
        <row r="23">
          <cell r="A23">
            <v>24</v>
          </cell>
        </row>
        <row r="25">
          <cell r="A25">
            <v>38</v>
          </cell>
        </row>
        <row r="26">
          <cell r="A26">
            <v>40</v>
          </cell>
        </row>
        <row r="27">
          <cell r="A27">
            <v>42</v>
          </cell>
        </row>
        <row r="28">
          <cell r="A28">
            <v>43</v>
          </cell>
        </row>
        <row r="29">
          <cell r="A29">
            <v>39</v>
          </cell>
        </row>
        <row r="30">
          <cell r="A30">
            <v>30</v>
          </cell>
        </row>
        <row r="31">
          <cell r="A31">
            <v>31</v>
          </cell>
        </row>
        <row r="32">
          <cell r="A32">
            <v>32</v>
          </cell>
        </row>
        <row r="33">
          <cell r="A33">
            <v>33</v>
          </cell>
        </row>
        <row r="34">
          <cell r="A34">
            <v>34</v>
          </cell>
        </row>
        <row r="35">
          <cell r="A35">
            <v>35</v>
          </cell>
        </row>
        <row r="36">
          <cell r="A36">
            <v>22</v>
          </cell>
        </row>
        <row r="37">
          <cell r="A37">
            <v>23</v>
          </cell>
        </row>
        <row r="38">
          <cell r="A38">
            <v>44</v>
          </cell>
        </row>
        <row r="39">
          <cell r="A39">
            <v>36</v>
          </cell>
        </row>
        <row r="40">
          <cell r="A40">
            <v>19</v>
          </cell>
        </row>
        <row r="44">
          <cell r="A44">
            <v>1</v>
          </cell>
        </row>
        <row r="45">
          <cell r="A45">
            <v>2</v>
          </cell>
        </row>
        <row r="46">
          <cell r="A46">
            <v>3</v>
          </cell>
        </row>
        <row r="47">
          <cell r="A47">
            <v>5</v>
          </cell>
        </row>
        <row r="48">
          <cell r="A48">
            <v>6</v>
          </cell>
        </row>
        <row r="49">
          <cell r="A49">
            <v>7</v>
          </cell>
        </row>
        <row r="50">
          <cell r="A50">
            <v>8</v>
          </cell>
        </row>
        <row r="51">
          <cell r="A51">
            <v>9</v>
          </cell>
        </row>
        <row r="52">
          <cell r="A52">
            <v>17</v>
          </cell>
        </row>
        <row r="53">
          <cell r="A53">
            <v>43</v>
          </cell>
        </row>
        <row r="54">
          <cell r="A54">
            <v>44</v>
          </cell>
        </row>
        <row r="55">
          <cell r="A55">
            <v>22</v>
          </cell>
        </row>
        <row r="56">
          <cell r="A56">
            <v>24</v>
          </cell>
        </row>
        <row r="58">
          <cell r="A58">
            <v>28</v>
          </cell>
        </row>
        <row r="59">
          <cell r="A59">
            <v>37</v>
          </cell>
        </row>
        <row r="60">
          <cell r="A60">
            <v>25</v>
          </cell>
        </row>
        <row r="61">
          <cell r="A61">
            <v>38</v>
          </cell>
        </row>
        <row r="62">
          <cell r="A62">
            <v>40</v>
          </cell>
        </row>
        <row r="63">
          <cell r="A63">
            <v>42</v>
          </cell>
        </row>
        <row r="64">
          <cell r="A64">
            <v>43</v>
          </cell>
        </row>
        <row r="65">
          <cell r="A65">
            <v>39</v>
          </cell>
        </row>
        <row r="66">
          <cell r="A66">
            <v>22</v>
          </cell>
        </row>
        <row r="67">
          <cell r="A67">
            <v>23</v>
          </cell>
        </row>
        <row r="71">
          <cell r="A71">
            <v>10</v>
          </cell>
        </row>
        <row r="72">
          <cell r="A72">
            <v>11</v>
          </cell>
        </row>
        <row r="73">
          <cell r="A73">
            <v>12</v>
          </cell>
        </row>
        <row r="74">
          <cell r="A74">
            <v>13</v>
          </cell>
        </row>
        <row r="75">
          <cell r="A75">
            <v>15</v>
          </cell>
        </row>
        <row r="76">
          <cell r="A76">
            <v>21</v>
          </cell>
        </row>
        <row r="77">
          <cell r="A77">
            <v>41</v>
          </cell>
        </row>
        <row r="78">
          <cell r="A78">
            <v>25</v>
          </cell>
        </row>
        <row r="79">
          <cell r="A79">
            <v>22</v>
          </cell>
        </row>
        <row r="80">
          <cell r="A80">
            <v>24</v>
          </cell>
        </row>
        <row r="82">
          <cell r="A82">
            <v>28</v>
          </cell>
        </row>
        <row r="83">
          <cell r="A83">
            <v>37</v>
          </cell>
        </row>
        <row r="84">
          <cell r="A84">
            <v>38</v>
          </cell>
        </row>
        <row r="85">
          <cell r="A85">
            <v>40</v>
          </cell>
        </row>
        <row r="86">
          <cell r="A86">
            <v>42</v>
          </cell>
        </row>
        <row r="87">
          <cell r="A87">
            <v>43</v>
          </cell>
        </row>
        <row r="88">
          <cell r="A88">
            <v>25</v>
          </cell>
        </row>
        <row r="89">
          <cell r="A89">
            <v>45</v>
          </cell>
        </row>
        <row r="90">
          <cell r="A90">
            <v>39</v>
          </cell>
        </row>
        <row r="91">
          <cell r="A91">
            <v>22</v>
          </cell>
        </row>
        <row r="92">
          <cell r="A92">
            <v>23</v>
          </cell>
        </row>
        <row r="96">
          <cell r="A96">
            <v>10</v>
          </cell>
        </row>
        <row r="97">
          <cell r="A97">
            <v>11</v>
          </cell>
        </row>
        <row r="98">
          <cell r="A98">
            <v>12</v>
          </cell>
        </row>
        <row r="99">
          <cell r="A99">
            <v>13</v>
          </cell>
        </row>
        <row r="100">
          <cell r="A100">
            <v>15</v>
          </cell>
        </row>
        <row r="101">
          <cell r="A101">
            <v>21</v>
          </cell>
        </row>
        <row r="102">
          <cell r="A102">
            <v>41</v>
          </cell>
        </row>
        <row r="103">
          <cell r="A103">
            <v>25</v>
          </cell>
        </row>
        <row r="104">
          <cell r="A104">
            <v>22</v>
          </cell>
        </row>
        <row r="105">
          <cell r="A105">
            <v>24</v>
          </cell>
        </row>
        <row r="106">
          <cell r="A106">
            <v>40</v>
          </cell>
        </row>
        <row r="107">
          <cell r="A107">
            <v>28</v>
          </cell>
        </row>
        <row r="108">
          <cell r="A108">
            <v>37</v>
          </cell>
        </row>
        <row r="109">
          <cell r="A109">
            <v>38</v>
          </cell>
        </row>
        <row r="110">
          <cell r="A110">
            <v>40</v>
          </cell>
        </row>
        <row r="111">
          <cell r="A111">
            <v>42</v>
          </cell>
        </row>
        <row r="112">
          <cell r="A112">
            <v>43</v>
          </cell>
        </row>
        <row r="113">
          <cell r="A113">
            <v>25</v>
          </cell>
        </row>
        <row r="114">
          <cell r="A114">
            <v>39</v>
          </cell>
        </row>
        <row r="115">
          <cell r="A115">
            <v>22</v>
          </cell>
        </row>
        <row r="116">
          <cell r="A116">
            <v>23</v>
          </cell>
        </row>
        <row r="120">
          <cell r="A120">
            <v>10</v>
          </cell>
        </row>
        <row r="121">
          <cell r="A121">
            <v>11</v>
          </cell>
        </row>
        <row r="122">
          <cell r="A122">
            <v>12</v>
          </cell>
        </row>
        <row r="123">
          <cell r="A123">
            <v>13</v>
          </cell>
        </row>
        <row r="124">
          <cell r="A124">
            <v>15</v>
          </cell>
        </row>
        <row r="125">
          <cell r="A125">
            <v>21</v>
          </cell>
        </row>
        <row r="126">
          <cell r="A126">
            <v>41</v>
          </cell>
        </row>
        <row r="127">
          <cell r="A127">
            <v>25</v>
          </cell>
        </row>
        <row r="128">
          <cell r="A128">
            <v>22</v>
          </cell>
        </row>
        <row r="129">
          <cell r="A129">
            <v>24</v>
          </cell>
        </row>
        <row r="131">
          <cell r="A131">
            <v>28</v>
          </cell>
        </row>
        <row r="132">
          <cell r="A132">
            <v>37</v>
          </cell>
        </row>
        <row r="133">
          <cell r="A133">
            <v>38</v>
          </cell>
        </row>
        <row r="134">
          <cell r="A134">
            <v>40</v>
          </cell>
        </row>
        <row r="135">
          <cell r="A135">
            <v>42</v>
          </cell>
        </row>
        <row r="136">
          <cell r="A136">
            <v>43</v>
          </cell>
        </row>
        <row r="137">
          <cell r="A137">
            <v>25</v>
          </cell>
        </row>
        <row r="138">
          <cell r="A138">
            <v>39</v>
          </cell>
        </row>
        <row r="139">
          <cell r="A139">
            <v>22</v>
          </cell>
        </row>
        <row r="140">
          <cell r="A140">
            <v>23</v>
          </cell>
        </row>
        <row r="144">
          <cell r="A144">
            <v>1</v>
          </cell>
        </row>
        <row r="145">
          <cell r="A145">
            <v>2</v>
          </cell>
        </row>
        <row r="146">
          <cell r="A146">
            <v>3</v>
          </cell>
        </row>
        <row r="147">
          <cell r="A147">
            <v>5</v>
          </cell>
        </row>
        <row r="148">
          <cell r="A148">
            <v>6</v>
          </cell>
        </row>
        <row r="149">
          <cell r="A149">
            <v>7</v>
          </cell>
        </row>
        <row r="150">
          <cell r="A150">
            <v>8</v>
          </cell>
        </row>
        <row r="151">
          <cell r="A151">
            <v>9</v>
          </cell>
        </row>
        <row r="152">
          <cell r="A152">
            <v>17</v>
          </cell>
        </row>
        <row r="153">
          <cell r="A153">
            <v>43</v>
          </cell>
        </row>
        <row r="154">
          <cell r="A154">
            <v>44</v>
          </cell>
        </row>
        <row r="155">
          <cell r="A155">
            <v>22</v>
          </cell>
        </row>
        <row r="156">
          <cell r="A156">
            <v>24</v>
          </cell>
        </row>
        <row r="158">
          <cell r="A158">
            <v>28</v>
          </cell>
        </row>
        <row r="159">
          <cell r="A159">
            <v>37</v>
          </cell>
        </row>
        <row r="160">
          <cell r="A160">
            <v>25</v>
          </cell>
        </row>
        <row r="161">
          <cell r="A161">
            <v>38</v>
          </cell>
        </row>
        <row r="162">
          <cell r="A162">
            <v>40</v>
          </cell>
        </row>
        <row r="163">
          <cell r="A163">
            <v>42</v>
          </cell>
        </row>
        <row r="164">
          <cell r="A164">
            <v>43</v>
          </cell>
        </row>
        <row r="165">
          <cell r="A165">
            <v>39</v>
          </cell>
        </row>
        <row r="166">
          <cell r="A166">
            <v>22</v>
          </cell>
        </row>
        <row r="167">
          <cell r="A167">
            <v>23</v>
          </cell>
        </row>
        <row r="171">
          <cell r="A171">
            <v>10</v>
          </cell>
        </row>
        <row r="172">
          <cell r="A172">
            <v>11</v>
          </cell>
        </row>
        <row r="173">
          <cell r="A173">
            <v>12</v>
          </cell>
        </row>
        <row r="174">
          <cell r="A174">
            <v>13</v>
          </cell>
        </row>
        <row r="175">
          <cell r="A175">
            <v>16</v>
          </cell>
        </row>
        <row r="176">
          <cell r="A176">
            <v>18</v>
          </cell>
        </row>
        <row r="177">
          <cell r="A177">
            <v>41</v>
          </cell>
        </row>
        <row r="178">
          <cell r="A178">
            <v>25</v>
          </cell>
        </row>
        <row r="179">
          <cell r="A179">
            <v>22</v>
          </cell>
        </row>
        <row r="180">
          <cell r="A180">
            <v>24</v>
          </cell>
        </row>
        <row r="182">
          <cell r="A182">
            <v>28</v>
          </cell>
        </row>
        <row r="183">
          <cell r="A183">
            <v>37</v>
          </cell>
        </row>
        <row r="184">
          <cell r="A184">
            <v>38</v>
          </cell>
        </row>
        <row r="185">
          <cell r="A185">
            <v>40</v>
          </cell>
        </row>
        <row r="186">
          <cell r="A186">
            <v>42</v>
          </cell>
        </row>
        <row r="187">
          <cell r="A187">
            <v>43</v>
          </cell>
        </row>
        <row r="188">
          <cell r="A188">
            <v>25</v>
          </cell>
        </row>
        <row r="189">
          <cell r="A189">
            <v>39</v>
          </cell>
        </row>
        <row r="190">
          <cell r="A190">
            <v>45</v>
          </cell>
        </row>
        <row r="191">
          <cell r="A191">
            <v>22</v>
          </cell>
        </row>
        <row r="192">
          <cell r="A192">
            <v>23</v>
          </cell>
        </row>
        <row r="196">
          <cell r="A196">
            <v>10</v>
          </cell>
        </row>
        <row r="197">
          <cell r="A197">
            <v>11</v>
          </cell>
        </row>
        <row r="198">
          <cell r="A198">
            <v>12</v>
          </cell>
        </row>
        <row r="199">
          <cell r="A199">
            <v>13</v>
          </cell>
        </row>
        <row r="200">
          <cell r="A200">
            <v>15</v>
          </cell>
        </row>
        <row r="201">
          <cell r="A201">
            <v>21</v>
          </cell>
        </row>
        <row r="202">
          <cell r="A202">
            <v>41</v>
          </cell>
        </row>
        <row r="203">
          <cell r="A203">
            <v>25</v>
          </cell>
        </row>
        <row r="204">
          <cell r="A204">
            <v>22</v>
          </cell>
        </row>
        <row r="205">
          <cell r="A205">
            <v>24</v>
          </cell>
        </row>
        <row r="207">
          <cell r="A207">
            <v>28</v>
          </cell>
        </row>
        <row r="208">
          <cell r="A208">
            <v>37</v>
          </cell>
        </row>
        <row r="209">
          <cell r="A209">
            <v>38</v>
          </cell>
        </row>
        <row r="210">
          <cell r="A210">
            <v>40</v>
          </cell>
        </row>
        <row r="211">
          <cell r="A211">
            <v>42</v>
          </cell>
        </row>
        <row r="212">
          <cell r="A212">
            <v>43</v>
          </cell>
        </row>
        <row r="213">
          <cell r="A213">
            <v>25</v>
          </cell>
        </row>
        <row r="214">
          <cell r="A214">
            <v>39</v>
          </cell>
        </row>
        <row r="215">
          <cell r="A215">
            <v>22</v>
          </cell>
        </row>
        <row r="216">
          <cell r="A216">
            <v>23</v>
          </cell>
        </row>
        <row r="220">
          <cell r="A220">
            <v>10</v>
          </cell>
        </row>
        <row r="221">
          <cell r="A221">
            <v>11</v>
          </cell>
        </row>
        <row r="222">
          <cell r="A222">
            <v>12</v>
          </cell>
        </row>
        <row r="223">
          <cell r="A223">
            <v>13</v>
          </cell>
        </row>
        <row r="224">
          <cell r="A224">
            <v>14</v>
          </cell>
        </row>
        <row r="225">
          <cell r="A225">
            <v>20</v>
          </cell>
        </row>
        <row r="226">
          <cell r="A226">
            <v>41</v>
          </cell>
        </row>
        <row r="227">
          <cell r="A227">
            <v>25</v>
          </cell>
        </row>
        <row r="228">
          <cell r="A228">
            <v>22</v>
          </cell>
        </row>
        <row r="229">
          <cell r="A229">
            <v>24</v>
          </cell>
        </row>
        <row r="231">
          <cell r="A231">
            <v>28</v>
          </cell>
        </row>
        <row r="232">
          <cell r="A232">
            <v>37</v>
          </cell>
        </row>
        <row r="233">
          <cell r="A233">
            <v>38</v>
          </cell>
        </row>
        <row r="234">
          <cell r="A234">
            <v>40</v>
          </cell>
        </row>
        <row r="235">
          <cell r="A235">
            <v>42</v>
          </cell>
        </row>
        <row r="236">
          <cell r="A236">
            <v>43</v>
          </cell>
        </row>
        <row r="237">
          <cell r="A237">
            <v>25</v>
          </cell>
        </row>
        <row r="238">
          <cell r="A238">
            <v>39</v>
          </cell>
        </row>
        <row r="239">
          <cell r="A239">
            <v>22</v>
          </cell>
        </row>
        <row r="240">
          <cell r="A240">
            <v>23</v>
          </cell>
        </row>
        <row r="244">
          <cell r="A244">
            <v>10</v>
          </cell>
        </row>
        <row r="245">
          <cell r="A245">
            <v>11</v>
          </cell>
        </row>
        <row r="246">
          <cell r="A246">
            <v>12</v>
          </cell>
        </row>
        <row r="247">
          <cell r="A247">
            <v>13</v>
          </cell>
        </row>
        <row r="248">
          <cell r="A248">
            <v>15</v>
          </cell>
        </row>
        <row r="249">
          <cell r="A249">
            <v>21</v>
          </cell>
        </row>
        <row r="250">
          <cell r="A250">
            <v>41</v>
          </cell>
        </row>
        <row r="251">
          <cell r="A251">
            <v>25</v>
          </cell>
        </row>
        <row r="252">
          <cell r="A252">
            <v>22</v>
          </cell>
        </row>
        <row r="253">
          <cell r="A253">
            <v>24</v>
          </cell>
        </row>
        <row r="255">
          <cell r="A255">
            <v>28</v>
          </cell>
        </row>
        <row r="256">
          <cell r="A256">
            <v>37</v>
          </cell>
        </row>
        <row r="257">
          <cell r="A257">
            <v>38</v>
          </cell>
        </row>
        <row r="258">
          <cell r="A258">
            <v>40</v>
          </cell>
        </row>
        <row r="259">
          <cell r="A259">
            <v>42</v>
          </cell>
        </row>
        <row r="260">
          <cell r="A260">
            <v>43</v>
          </cell>
        </row>
        <row r="261">
          <cell r="A261">
            <v>25</v>
          </cell>
        </row>
        <row r="262">
          <cell r="A262">
            <v>39</v>
          </cell>
        </row>
        <row r="263">
          <cell r="A263">
            <v>22</v>
          </cell>
        </row>
        <row r="264">
          <cell r="A264">
            <v>23</v>
          </cell>
        </row>
        <row r="268">
          <cell r="A268">
            <v>1</v>
          </cell>
        </row>
        <row r="269">
          <cell r="A269">
            <v>2</v>
          </cell>
        </row>
        <row r="270">
          <cell r="A270">
            <v>3</v>
          </cell>
        </row>
        <row r="271">
          <cell r="A271">
            <v>5</v>
          </cell>
        </row>
        <row r="272">
          <cell r="A272">
            <v>6</v>
          </cell>
        </row>
        <row r="273">
          <cell r="A273">
            <v>7</v>
          </cell>
        </row>
        <row r="274">
          <cell r="A274">
            <v>8</v>
          </cell>
        </row>
        <row r="275">
          <cell r="A275">
            <v>9</v>
          </cell>
        </row>
        <row r="276">
          <cell r="A276">
            <v>17</v>
          </cell>
        </row>
        <row r="277">
          <cell r="A277">
            <v>43</v>
          </cell>
        </row>
        <row r="278">
          <cell r="A278">
            <v>44</v>
          </cell>
        </row>
        <row r="279">
          <cell r="A279">
            <v>22</v>
          </cell>
        </row>
        <row r="280">
          <cell r="A280">
            <v>24</v>
          </cell>
        </row>
        <row r="282">
          <cell r="A282">
            <v>28</v>
          </cell>
        </row>
        <row r="283">
          <cell r="A283">
            <v>37</v>
          </cell>
        </row>
        <row r="284">
          <cell r="A284">
            <v>25</v>
          </cell>
        </row>
        <row r="285">
          <cell r="A285">
            <v>38</v>
          </cell>
        </row>
        <row r="286">
          <cell r="A286">
            <v>40</v>
          </cell>
        </row>
        <row r="287">
          <cell r="A287">
            <v>42</v>
          </cell>
        </row>
        <row r="288">
          <cell r="A288">
            <v>43</v>
          </cell>
        </row>
        <row r="289">
          <cell r="A289">
            <v>39</v>
          </cell>
        </row>
        <row r="290">
          <cell r="A290">
            <v>22</v>
          </cell>
        </row>
        <row r="291">
          <cell r="A291">
            <v>23</v>
          </cell>
        </row>
        <row r="293">
          <cell r="A293">
            <v>37</v>
          </cell>
        </row>
        <row r="295">
          <cell r="A295">
            <v>1</v>
          </cell>
        </row>
        <row r="296">
          <cell r="A296">
            <v>2</v>
          </cell>
        </row>
        <row r="297">
          <cell r="A297">
            <v>3</v>
          </cell>
        </row>
        <row r="298">
          <cell r="A298">
            <v>5</v>
          </cell>
        </row>
        <row r="299">
          <cell r="A299">
            <v>6</v>
          </cell>
        </row>
        <row r="300">
          <cell r="A300">
            <v>7</v>
          </cell>
        </row>
        <row r="301">
          <cell r="A301">
            <v>8</v>
          </cell>
        </row>
        <row r="302">
          <cell r="A302">
            <v>9</v>
          </cell>
        </row>
        <row r="303">
          <cell r="A303">
            <v>17</v>
          </cell>
        </row>
        <row r="304">
          <cell r="A304">
            <v>43</v>
          </cell>
        </row>
        <row r="305">
          <cell r="A305">
            <v>44</v>
          </cell>
        </row>
        <row r="306">
          <cell r="A306">
            <v>22</v>
          </cell>
        </row>
        <row r="307">
          <cell r="A307">
            <v>24</v>
          </cell>
        </row>
        <row r="309">
          <cell r="A309">
            <v>37</v>
          </cell>
        </row>
        <row r="310">
          <cell r="A310">
            <v>25</v>
          </cell>
        </row>
        <row r="311">
          <cell r="A311">
            <v>38</v>
          </cell>
        </row>
        <row r="312">
          <cell r="A312">
            <v>40</v>
          </cell>
        </row>
        <row r="313">
          <cell r="A313">
            <v>42</v>
          </cell>
        </row>
        <row r="314">
          <cell r="A314">
            <v>43</v>
          </cell>
        </row>
        <row r="315">
          <cell r="A315">
            <v>39</v>
          </cell>
        </row>
        <row r="316">
          <cell r="A316">
            <v>22</v>
          </cell>
        </row>
        <row r="317">
          <cell r="A317">
            <v>23</v>
          </cell>
        </row>
        <row r="321">
          <cell r="A321">
            <v>10</v>
          </cell>
        </row>
        <row r="322">
          <cell r="A322">
            <v>11</v>
          </cell>
        </row>
        <row r="323">
          <cell r="A323">
            <v>12</v>
          </cell>
        </row>
        <row r="324">
          <cell r="A324">
            <v>13</v>
          </cell>
        </row>
        <row r="325">
          <cell r="A325">
            <v>14</v>
          </cell>
        </row>
        <row r="326">
          <cell r="A326">
            <v>20</v>
          </cell>
        </row>
        <row r="327">
          <cell r="A327">
            <v>41</v>
          </cell>
        </row>
        <row r="328">
          <cell r="A328">
            <v>25</v>
          </cell>
        </row>
        <row r="329">
          <cell r="A329">
            <v>22</v>
          </cell>
        </row>
        <row r="330">
          <cell r="A330">
            <v>24</v>
          </cell>
        </row>
        <row r="332">
          <cell r="A332">
            <v>28</v>
          </cell>
        </row>
        <row r="333">
          <cell r="A333">
            <v>37</v>
          </cell>
        </row>
        <row r="334">
          <cell r="A334">
            <v>38</v>
          </cell>
        </row>
        <row r="335">
          <cell r="A335">
            <v>40</v>
          </cell>
        </row>
        <row r="336">
          <cell r="A336">
            <v>42</v>
          </cell>
        </row>
        <row r="337">
          <cell r="A337">
            <v>43</v>
          </cell>
        </row>
        <row r="338">
          <cell r="A338">
            <v>25</v>
          </cell>
        </row>
        <row r="339">
          <cell r="A339">
            <v>39</v>
          </cell>
        </row>
        <row r="340">
          <cell r="A340">
            <v>22</v>
          </cell>
        </row>
        <row r="341">
          <cell r="A341">
            <v>23</v>
          </cell>
        </row>
        <row r="343">
          <cell r="A343">
            <v>22</v>
          </cell>
        </row>
        <row r="345">
          <cell r="A345">
            <v>10</v>
          </cell>
        </row>
        <row r="346">
          <cell r="A346">
            <v>11</v>
          </cell>
        </row>
        <row r="347">
          <cell r="A347">
            <v>12</v>
          </cell>
        </row>
        <row r="348">
          <cell r="A348">
            <v>13</v>
          </cell>
        </row>
        <row r="349">
          <cell r="A349">
            <v>14</v>
          </cell>
        </row>
        <row r="350">
          <cell r="A350">
            <v>20</v>
          </cell>
        </row>
        <row r="351">
          <cell r="A351">
            <v>41</v>
          </cell>
        </row>
        <row r="352">
          <cell r="A352">
            <v>25</v>
          </cell>
        </row>
        <row r="353">
          <cell r="A353">
            <v>22</v>
          </cell>
        </row>
        <row r="354">
          <cell r="A354">
            <v>24</v>
          </cell>
        </row>
        <row r="356">
          <cell r="A356">
            <v>28</v>
          </cell>
        </row>
        <row r="357">
          <cell r="A357">
            <v>37</v>
          </cell>
        </row>
        <row r="358">
          <cell r="A358">
            <v>38</v>
          </cell>
        </row>
        <row r="359">
          <cell r="A359">
            <v>40</v>
          </cell>
        </row>
        <row r="360">
          <cell r="A360">
            <v>42</v>
          </cell>
        </row>
        <row r="361">
          <cell r="A361">
            <v>43</v>
          </cell>
        </row>
        <row r="362">
          <cell r="A362">
            <v>25</v>
          </cell>
        </row>
        <row r="363">
          <cell r="A363">
            <v>39</v>
          </cell>
        </row>
        <row r="364">
          <cell r="A364">
            <v>22</v>
          </cell>
        </row>
        <row r="365">
          <cell r="A365">
            <v>23</v>
          </cell>
        </row>
        <row r="369">
          <cell r="A369">
            <v>10</v>
          </cell>
        </row>
        <row r="370">
          <cell r="A370">
            <v>11</v>
          </cell>
        </row>
        <row r="371">
          <cell r="A371">
            <v>12</v>
          </cell>
        </row>
        <row r="372">
          <cell r="A372">
            <v>13</v>
          </cell>
        </row>
        <row r="373">
          <cell r="A373">
            <v>14</v>
          </cell>
        </row>
        <row r="374">
          <cell r="A374">
            <v>20</v>
          </cell>
        </row>
        <row r="375">
          <cell r="A375">
            <v>41</v>
          </cell>
        </row>
        <row r="376">
          <cell r="A376">
            <v>25</v>
          </cell>
        </row>
        <row r="377">
          <cell r="A377">
            <v>22</v>
          </cell>
        </row>
        <row r="378">
          <cell r="A378">
            <v>24</v>
          </cell>
        </row>
        <row r="380">
          <cell r="A380">
            <v>28</v>
          </cell>
        </row>
        <row r="381">
          <cell r="A381">
            <v>37</v>
          </cell>
        </row>
        <row r="382">
          <cell r="A382">
            <v>25</v>
          </cell>
        </row>
        <row r="383">
          <cell r="A383">
            <v>38</v>
          </cell>
        </row>
        <row r="384">
          <cell r="A384">
            <v>40</v>
          </cell>
        </row>
        <row r="385">
          <cell r="A385">
            <v>42</v>
          </cell>
        </row>
        <row r="386">
          <cell r="A386">
            <v>43</v>
          </cell>
        </row>
        <row r="387">
          <cell r="A387">
            <v>39</v>
          </cell>
        </row>
        <row r="388">
          <cell r="A388">
            <v>22</v>
          </cell>
        </row>
        <row r="389">
          <cell r="A389">
            <v>23</v>
          </cell>
        </row>
        <row r="393">
          <cell r="A393">
            <v>10</v>
          </cell>
        </row>
        <row r="394">
          <cell r="A394">
            <v>11</v>
          </cell>
        </row>
        <row r="395">
          <cell r="A395">
            <v>12</v>
          </cell>
        </row>
        <row r="396">
          <cell r="A396">
            <v>13</v>
          </cell>
        </row>
        <row r="397">
          <cell r="A397">
            <v>15</v>
          </cell>
        </row>
        <row r="398">
          <cell r="A398">
            <v>21</v>
          </cell>
        </row>
        <row r="399">
          <cell r="A399">
            <v>41</v>
          </cell>
        </row>
        <row r="400">
          <cell r="A400">
            <v>25</v>
          </cell>
        </row>
        <row r="401">
          <cell r="A401">
            <v>22</v>
          </cell>
        </row>
        <row r="402">
          <cell r="A402">
            <v>24</v>
          </cell>
        </row>
        <row r="404">
          <cell r="A404">
            <v>28</v>
          </cell>
        </row>
        <row r="405">
          <cell r="A405">
            <v>37</v>
          </cell>
        </row>
        <row r="406">
          <cell r="A406">
            <v>25</v>
          </cell>
        </row>
        <row r="407">
          <cell r="A407">
            <v>38</v>
          </cell>
        </row>
        <row r="408">
          <cell r="A408">
            <v>40</v>
          </cell>
        </row>
        <row r="409">
          <cell r="A409">
            <v>42</v>
          </cell>
        </row>
        <row r="410">
          <cell r="A410">
            <v>43</v>
          </cell>
        </row>
        <row r="411">
          <cell r="A411">
            <v>39</v>
          </cell>
        </row>
        <row r="412">
          <cell r="A412">
            <v>22</v>
          </cell>
        </row>
        <row r="413">
          <cell r="A413">
            <v>23</v>
          </cell>
        </row>
        <row r="417">
          <cell r="A417">
            <v>1</v>
          </cell>
        </row>
        <row r="418">
          <cell r="A418">
            <v>2</v>
          </cell>
        </row>
        <row r="419">
          <cell r="A419">
            <v>3</v>
          </cell>
        </row>
        <row r="420">
          <cell r="A420">
            <v>5</v>
          </cell>
        </row>
        <row r="421">
          <cell r="A421">
            <v>6</v>
          </cell>
        </row>
        <row r="422">
          <cell r="A422">
            <v>7</v>
          </cell>
        </row>
        <row r="423">
          <cell r="A423">
            <v>8</v>
          </cell>
        </row>
        <row r="424">
          <cell r="A424">
            <v>9</v>
          </cell>
        </row>
        <row r="425">
          <cell r="A425">
            <v>17</v>
          </cell>
        </row>
        <row r="426">
          <cell r="A426">
            <v>43</v>
          </cell>
        </row>
        <row r="427">
          <cell r="A427">
            <v>44</v>
          </cell>
        </row>
        <row r="428">
          <cell r="A428">
            <v>22</v>
          </cell>
        </row>
        <row r="429">
          <cell r="A429">
            <v>24</v>
          </cell>
        </row>
        <row r="431">
          <cell r="A431">
            <v>28</v>
          </cell>
        </row>
        <row r="432">
          <cell r="A432">
            <v>37</v>
          </cell>
        </row>
        <row r="433">
          <cell r="A433">
            <v>25</v>
          </cell>
        </row>
        <row r="434">
          <cell r="A434">
            <v>38</v>
          </cell>
        </row>
        <row r="435">
          <cell r="A435">
            <v>40</v>
          </cell>
        </row>
        <row r="436">
          <cell r="A436">
            <v>42</v>
          </cell>
        </row>
        <row r="437">
          <cell r="A437">
            <v>43</v>
          </cell>
        </row>
        <row r="438">
          <cell r="A438">
            <v>39</v>
          </cell>
        </row>
        <row r="439">
          <cell r="A439">
            <v>22</v>
          </cell>
        </row>
        <row r="440">
          <cell r="A440">
            <v>23</v>
          </cell>
        </row>
        <row r="448">
          <cell r="A448">
            <v>1</v>
          </cell>
        </row>
        <row r="449">
          <cell r="A449">
            <v>2</v>
          </cell>
        </row>
        <row r="450">
          <cell r="A450">
            <v>3</v>
          </cell>
        </row>
        <row r="451">
          <cell r="A451">
            <v>5</v>
          </cell>
        </row>
        <row r="452">
          <cell r="A452">
            <v>6</v>
          </cell>
        </row>
        <row r="453">
          <cell r="A453">
            <v>7</v>
          </cell>
        </row>
        <row r="454">
          <cell r="A454">
            <v>8</v>
          </cell>
        </row>
        <row r="455">
          <cell r="A455">
            <v>9</v>
          </cell>
        </row>
        <row r="456">
          <cell r="A456">
            <v>17</v>
          </cell>
        </row>
        <row r="457">
          <cell r="A457">
            <v>43</v>
          </cell>
        </row>
        <row r="458">
          <cell r="A458">
            <v>44</v>
          </cell>
        </row>
        <row r="459">
          <cell r="A459">
            <v>22</v>
          </cell>
        </row>
        <row r="460">
          <cell r="A460">
            <v>24</v>
          </cell>
        </row>
        <row r="462">
          <cell r="A462">
            <v>28</v>
          </cell>
        </row>
        <row r="463">
          <cell r="A463">
            <v>37</v>
          </cell>
        </row>
        <row r="464">
          <cell r="A464">
            <v>25</v>
          </cell>
        </row>
        <row r="465">
          <cell r="A465">
            <v>38</v>
          </cell>
        </row>
        <row r="466">
          <cell r="A466">
            <v>40</v>
          </cell>
        </row>
        <row r="467">
          <cell r="A467">
            <v>42</v>
          </cell>
        </row>
        <row r="468">
          <cell r="A468">
            <v>43</v>
          </cell>
        </row>
        <row r="469">
          <cell r="A469">
            <v>39</v>
          </cell>
        </row>
        <row r="470">
          <cell r="A470">
            <v>45</v>
          </cell>
        </row>
        <row r="471">
          <cell r="A471">
            <v>22</v>
          </cell>
        </row>
        <row r="472">
          <cell r="A472">
            <v>23</v>
          </cell>
        </row>
        <row r="476">
          <cell r="A476">
            <v>10</v>
          </cell>
        </row>
        <row r="477">
          <cell r="A477">
            <v>11</v>
          </cell>
        </row>
        <row r="478">
          <cell r="A478">
            <v>12</v>
          </cell>
        </row>
        <row r="479">
          <cell r="A479">
            <v>13</v>
          </cell>
        </row>
        <row r="480">
          <cell r="A480">
            <v>15</v>
          </cell>
        </row>
        <row r="481">
          <cell r="A481">
            <v>21</v>
          </cell>
        </row>
        <row r="482">
          <cell r="A482">
            <v>41</v>
          </cell>
        </row>
        <row r="483">
          <cell r="A483">
            <v>25</v>
          </cell>
        </row>
        <row r="484">
          <cell r="A484">
            <v>22</v>
          </cell>
        </row>
        <row r="485">
          <cell r="A485">
            <v>24</v>
          </cell>
        </row>
        <row r="487">
          <cell r="A487">
            <v>28</v>
          </cell>
        </row>
        <row r="488">
          <cell r="A488">
            <v>37</v>
          </cell>
        </row>
        <row r="489">
          <cell r="A489">
            <v>38</v>
          </cell>
        </row>
        <row r="490">
          <cell r="A490">
            <v>40</v>
          </cell>
        </row>
        <row r="491">
          <cell r="A491">
            <v>42</v>
          </cell>
        </row>
        <row r="492">
          <cell r="A492">
            <v>43</v>
          </cell>
        </row>
        <row r="493">
          <cell r="A493">
            <v>25</v>
          </cell>
        </row>
        <row r="494">
          <cell r="A494">
            <v>39</v>
          </cell>
        </row>
        <row r="495">
          <cell r="A495">
            <v>22</v>
          </cell>
        </row>
        <row r="496">
          <cell r="A496">
            <v>23</v>
          </cell>
        </row>
        <row r="500">
          <cell r="A500">
            <v>10</v>
          </cell>
        </row>
        <row r="501">
          <cell r="A501">
            <v>11</v>
          </cell>
        </row>
        <row r="502">
          <cell r="A502">
            <v>12</v>
          </cell>
        </row>
        <row r="503">
          <cell r="A503">
            <v>13</v>
          </cell>
        </row>
        <row r="504">
          <cell r="A504">
            <v>15</v>
          </cell>
        </row>
        <row r="505">
          <cell r="A505">
            <v>21</v>
          </cell>
        </row>
        <row r="506">
          <cell r="A506">
            <v>41</v>
          </cell>
        </row>
        <row r="507">
          <cell r="A507">
            <v>25</v>
          </cell>
        </row>
        <row r="508">
          <cell r="A508">
            <v>22</v>
          </cell>
        </row>
        <row r="509">
          <cell r="A509">
            <v>24</v>
          </cell>
        </row>
        <row r="511">
          <cell r="A511">
            <v>28</v>
          </cell>
        </row>
        <row r="512">
          <cell r="A512">
            <v>37</v>
          </cell>
        </row>
        <row r="513">
          <cell r="A513">
            <v>38</v>
          </cell>
        </row>
        <row r="514">
          <cell r="A514">
            <v>40</v>
          </cell>
        </row>
        <row r="515">
          <cell r="A515">
            <v>42</v>
          </cell>
        </row>
        <row r="516">
          <cell r="A516">
            <v>43</v>
          </cell>
        </row>
        <row r="517">
          <cell r="A517">
            <v>25</v>
          </cell>
        </row>
        <row r="518">
          <cell r="A518">
            <v>39</v>
          </cell>
        </row>
        <row r="519">
          <cell r="A519">
            <v>22</v>
          </cell>
        </row>
        <row r="520">
          <cell r="A520">
            <v>23</v>
          </cell>
        </row>
        <row r="522">
          <cell r="A522">
            <v>25</v>
          </cell>
        </row>
        <row r="524">
          <cell r="A524">
            <v>10</v>
          </cell>
        </row>
        <row r="525">
          <cell r="A525">
            <v>11</v>
          </cell>
        </row>
        <row r="526">
          <cell r="A526">
            <v>12</v>
          </cell>
        </row>
        <row r="527">
          <cell r="A527">
            <v>13</v>
          </cell>
        </row>
        <row r="528">
          <cell r="A528">
            <v>15</v>
          </cell>
        </row>
        <row r="529">
          <cell r="A529">
            <v>21</v>
          </cell>
        </row>
        <row r="530">
          <cell r="A530">
            <v>41</v>
          </cell>
        </row>
        <row r="531">
          <cell r="A531">
            <v>25</v>
          </cell>
        </row>
        <row r="532">
          <cell r="A532">
            <v>22</v>
          </cell>
        </row>
        <row r="533">
          <cell r="A533">
            <v>24</v>
          </cell>
        </row>
        <row r="535">
          <cell r="A535">
            <v>28</v>
          </cell>
        </row>
        <row r="536">
          <cell r="A536">
            <v>37</v>
          </cell>
        </row>
        <row r="537">
          <cell r="A537">
            <v>38</v>
          </cell>
        </row>
        <row r="538">
          <cell r="A538">
            <v>40</v>
          </cell>
        </row>
        <row r="539">
          <cell r="A539">
            <v>42</v>
          </cell>
        </row>
        <row r="540">
          <cell r="A540">
            <v>43</v>
          </cell>
        </row>
        <row r="541">
          <cell r="A541">
            <v>25</v>
          </cell>
        </row>
        <row r="542">
          <cell r="A542">
            <v>39</v>
          </cell>
        </row>
        <row r="543">
          <cell r="A543">
            <v>22</v>
          </cell>
        </row>
        <row r="544">
          <cell r="A544">
            <v>23</v>
          </cell>
        </row>
        <row r="548">
          <cell r="A548">
            <v>10</v>
          </cell>
        </row>
        <row r="549">
          <cell r="A549">
            <v>11</v>
          </cell>
        </row>
        <row r="550">
          <cell r="A550">
            <v>12</v>
          </cell>
        </row>
        <row r="551">
          <cell r="A551">
            <v>13</v>
          </cell>
        </row>
        <row r="552">
          <cell r="A552">
            <v>15</v>
          </cell>
        </row>
        <row r="553">
          <cell r="A553">
            <v>21</v>
          </cell>
        </row>
        <row r="554">
          <cell r="A554">
            <v>41</v>
          </cell>
        </row>
        <row r="555">
          <cell r="A555">
            <v>25</v>
          </cell>
        </row>
        <row r="556">
          <cell r="A556">
            <v>22</v>
          </cell>
        </row>
        <row r="557">
          <cell r="A557">
            <v>24</v>
          </cell>
        </row>
        <row r="559">
          <cell r="A559">
            <v>28</v>
          </cell>
        </row>
        <row r="560">
          <cell r="A560">
            <v>37</v>
          </cell>
        </row>
        <row r="561">
          <cell r="A561">
            <v>38</v>
          </cell>
        </row>
        <row r="562">
          <cell r="A562">
            <v>40</v>
          </cell>
        </row>
        <row r="563">
          <cell r="A563">
            <v>42</v>
          </cell>
        </row>
        <row r="564">
          <cell r="A564">
            <v>43</v>
          </cell>
        </row>
        <row r="565">
          <cell r="A565">
            <v>25</v>
          </cell>
        </row>
        <row r="566">
          <cell r="A566">
            <v>39</v>
          </cell>
        </row>
        <row r="567">
          <cell r="A567">
            <v>22</v>
          </cell>
        </row>
        <row r="568">
          <cell r="A568">
            <v>23</v>
          </cell>
        </row>
        <row r="572">
          <cell r="A572">
            <v>1</v>
          </cell>
        </row>
        <row r="573">
          <cell r="A573">
            <v>2</v>
          </cell>
        </row>
        <row r="574">
          <cell r="A574">
            <v>3</v>
          </cell>
        </row>
        <row r="575">
          <cell r="A575">
            <v>5</v>
          </cell>
        </row>
        <row r="576">
          <cell r="A576">
            <v>6</v>
          </cell>
        </row>
        <row r="577">
          <cell r="A577">
            <v>7</v>
          </cell>
        </row>
        <row r="578">
          <cell r="A578">
            <v>8</v>
          </cell>
        </row>
        <row r="579">
          <cell r="A579">
            <v>9</v>
          </cell>
        </row>
        <row r="580">
          <cell r="A580">
            <v>17</v>
          </cell>
        </row>
        <row r="581">
          <cell r="A581">
            <v>43</v>
          </cell>
        </row>
        <row r="582">
          <cell r="A582">
            <v>44</v>
          </cell>
        </row>
        <row r="583">
          <cell r="A583">
            <v>22</v>
          </cell>
        </row>
        <row r="584">
          <cell r="A584">
            <v>24</v>
          </cell>
        </row>
        <row r="586">
          <cell r="A586">
            <v>28</v>
          </cell>
        </row>
        <row r="587">
          <cell r="A587">
            <v>26</v>
          </cell>
        </row>
        <row r="588">
          <cell r="A588">
            <v>37</v>
          </cell>
        </row>
        <row r="589">
          <cell r="A589">
            <v>25</v>
          </cell>
        </row>
        <row r="590">
          <cell r="A590">
            <v>38</v>
          </cell>
        </row>
        <row r="591">
          <cell r="A591">
            <v>40</v>
          </cell>
        </row>
        <row r="592">
          <cell r="A592">
            <v>42</v>
          </cell>
        </row>
        <row r="593">
          <cell r="A593">
            <v>43</v>
          </cell>
        </row>
        <row r="594">
          <cell r="A594">
            <v>39</v>
          </cell>
        </row>
        <row r="595">
          <cell r="A595">
            <v>45</v>
          </cell>
        </row>
        <row r="596">
          <cell r="A596">
            <v>22</v>
          </cell>
        </row>
        <row r="597">
          <cell r="A597">
            <v>23</v>
          </cell>
        </row>
        <row r="601">
          <cell r="A601">
            <v>10</v>
          </cell>
        </row>
        <row r="602">
          <cell r="A602">
            <v>11</v>
          </cell>
        </row>
        <row r="603">
          <cell r="A603">
            <v>12</v>
          </cell>
        </row>
        <row r="604">
          <cell r="A604">
            <v>13</v>
          </cell>
        </row>
        <row r="605">
          <cell r="A605">
            <v>14</v>
          </cell>
        </row>
        <row r="606">
          <cell r="A606">
            <v>20</v>
          </cell>
        </row>
        <row r="607">
          <cell r="A607">
            <v>41</v>
          </cell>
        </row>
        <row r="608">
          <cell r="A608">
            <v>25</v>
          </cell>
        </row>
        <row r="609">
          <cell r="A609">
            <v>22</v>
          </cell>
        </row>
        <row r="610">
          <cell r="A610">
            <v>24</v>
          </cell>
        </row>
        <row r="612">
          <cell r="A612">
            <v>28</v>
          </cell>
        </row>
        <row r="613">
          <cell r="A613">
            <v>37</v>
          </cell>
        </row>
        <row r="614">
          <cell r="A614">
            <v>38</v>
          </cell>
        </row>
        <row r="615">
          <cell r="A615">
            <v>40</v>
          </cell>
        </row>
        <row r="616">
          <cell r="A616">
            <v>42</v>
          </cell>
        </row>
        <row r="617">
          <cell r="A617">
            <v>43</v>
          </cell>
        </row>
        <row r="618">
          <cell r="A618">
            <v>25</v>
          </cell>
        </row>
        <row r="619">
          <cell r="A619">
            <v>39</v>
          </cell>
        </row>
        <row r="620">
          <cell r="A620">
            <v>22</v>
          </cell>
        </row>
        <row r="621">
          <cell r="A621">
            <v>23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sheetData sheetId="52" refreshError="1"/>
      <sheetData sheetId="53"/>
      <sheetData sheetId="54"/>
      <sheetData sheetId="55" refreshError="1"/>
      <sheetData sheetId="56"/>
      <sheetData sheetId="57"/>
      <sheetData sheetId="58"/>
      <sheetData sheetId="59" refreshError="1"/>
      <sheetData sheetId="60"/>
      <sheetData sheetId="61" refreshError="1"/>
      <sheetData sheetId="62" refreshError="1"/>
      <sheetData sheetId="63"/>
      <sheetData sheetId="64"/>
      <sheetData sheetId="65"/>
      <sheetData sheetId="66" refreshError="1"/>
      <sheetData sheetId="67" refreshError="1"/>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refreshError="1"/>
      <sheetData sheetId="94" refreshError="1"/>
      <sheetData sheetId="95" refreshError="1"/>
      <sheetData sheetId="96" refreshError="1"/>
      <sheetData sheetId="97"/>
      <sheetData sheetId="98"/>
      <sheetData sheetId="99" refreshError="1"/>
      <sheetData sheetId="100" refreshError="1"/>
      <sheetData sheetId="101" refreshError="1"/>
      <sheetData sheetId="102"/>
      <sheetData sheetId="103"/>
      <sheetData sheetId="104"/>
      <sheetData sheetId="105"/>
      <sheetData sheetId="106"/>
      <sheetData sheetId="107"/>
      <sheetData sheetId="108" refreshError="1"/>
      <sheetData sheetId="109" refreshError="1"/>
      <sheetData sheetId="110"/>
      <sheetData sheetId="111"/>
      <sheetData sheetId="112"/>
      <sheetData sheetId="113"/>
      <sheetData sheetId="114"/>
      <sheetData sheetId="115"/>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sheetData sheetId="254"/>
      <sheetData sheetId="255"/>
      <sheetData sheetId="256"/>
      <sheetData sheetId="257"/>
      <sheetData sheetId="258"/>
      <sheetData sheetId="259"/>
      <sheetData sheetId="260" refreshError="1"/>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 ke"/>
      <sheetName val="SL&amp;KC(1)"/>
      <sheetName val="VL(1)"/>
      <sheetName val="DM B_ve(DD)"/>
      <sheetName val="DM B_ve(TBA)"/>
      <sheetName val="DM B_ve(HA)"/>
    </sheetNames>
    <sheetDataSet>
      <sheetData sheetId="0"/>
      <sheetData sheetId="1"/>
      <sheetData sheetId="2"/>
      <sheetData sheetId="3"/>
      <sheetData sheetId="4"/>
      <sheetData sheetId="5"/>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LDT"/>
      <sheetName val="Gia"/>
      <sheetName val="DGIA"/>
      <sheetName val="DT"/>
      <sheetName val="TH"/>
      <sheetName val="XXXXXXXX"/>
      <sheetName val="00000000"/>
      <sheetName val="XL4Poppy"/>
      <sheetName val="10000000"/>
      <sheetName val="XL4Test5"/>
      <sheetName val="tra-vat-lieu"/>
    </sheetNames>
    <sheetDataSet>
      <sheetData sheetId="0" refreshError="1"/>
      <sheetData sheetId="1" refreshError="1">
        <row r="9">
          <cell r="A9">
            <v>1</v>
          </cell>
          <cell r="B9" t="str">
            <v>§¸ héc</v>
          </cell>
          <cell r="C9" t="str">
            <v>m3</v>
          </cell>
          <cell r="D9">
            <v>1.5</v>
          </cell>
          <cell r="E9" t="str">
            <v>TTNam ®µn</v>
          </cell>
          <cell r="F9" t="str">
            <v>HT Xl¾p</v>
          </cell>
          <cell r="G9">
            <v>6</v>
          </cell>
          <cell r="H9">
            <v>3</v>
          </cell>
          <cell r="I9">
            <v>2</v>
          </cell>
          <cell r="J9">
            <v>1954.29</v>
          </cell>
          <cell r="K9">
            <v>1.1000000000000001</v>
          </cell>
          <cell r="L9">
            <v>1.1499999999999999</v>
          </cell>
          <cell r="M9">
            <v>22249.591649999998</v>
          </cell>
          <cell r="O9">
            <v>3571.4285714285711</v>
          </cell>
          <cell r="P9">
            <v>25821.020221428571</v>
          </cell>
          <cell r="Q9">
            <v>44600</v>
          </cell>
          <cell r="R9">
            <v>10400</v>
          </cell>
          <cell r="S9">
            <v>80821.020221428567</v>
          </cell>
        </row>
        <row r="10">
          <cell r="A10">
            <v>2</v>
          </cell>
          <cell r="B10" t="str">
            <v>§¸ d¨m 4x6:</v>
          </cell>
          <cell r="C10" t="str">
            <v>m3</v>
          </cell>
          <cell r="D10">
            <v>1.5</v>
          </cell>
          <cell r="E10" t="str">
            <v>TTNam ®µn</v>
          </cell>
          <cell r="F10" t="str">
            <v>HT Xl¾p</v>
          </cell>
          <cell r="G10">
            <v>6</v>
          </cell>
          <cell r="H10">
            <v>3</v>
          </cell>
          <cell r="I10">
            <v>1</v>
          </cell>
          <cell r="J10">
            <v>1954.29</v>
          </cell>
          <cell r="K10">
            <v>1</v>
          </cell>
          <cell r="L10">
            <v>1.1499999999999999</v>
          </cell>
          <cell r="M10">
            <v>20226.9015</v>
          </cell>
          <cell r="O10">
            <v>3571.4285714285711</v>
          </cell>
          <cell r="P10">
            <v>23798.330071428572</v>
          </cell>
          <cell r="Q10">
            <v>68200</v>
          </cell>
          <cell r="R10">
            <v>6800</v>
          </cell>
          <cell r="S10">
            <v>98798.330071428572</v>
          </cell>
        </row>
        <row r="11">
          <cell r="A11">
            <v>3</v>
          </cell>
          <cell r="B11" t="str">
            <v>§¸ d¨m 6x8</v>
          </cell>
          <cell r="C11" t="str">
            <v>m3</v>
          </cell>
          <cell r="D11">
            <v>1.5</v>
          </cell>
          <cell r="E11" t="str">
            <v>TTNam ®µn</v>
          </cell>
          <cell r="F11" t="str">
            <v>HT Xl¾p</v>
          </cell>
          <cell r="G11">
            <v>6</v>
          </cell>
          <cell r="H11">
            <v>3</v>
          </cell>
          <cell r="I11">
            <v>1</v>
          </cell>
          <cell r="J11">
            <v>1954.29</v>
          </cell>
          <cell r="K11">
            <v>1</v>
          </cell>
          <cell r="L11">
            <v>1.1499999999999999</v>
          </cell>
          <cell r="M11">
            <v>20226.9015</v>
          </cell>
          <cell r="O11">
            <v>3571.4285714285711</v>
          </cell>
          <cell r="P11">
            <v>23798.330071428572</v>
          </cell>
          <cell r="Q11">
            <v>44600</v>
          </cell>
          <cell r="R11">
            <v>6800</v>
          </cell>
          <cell r="S11">
            <v>75198.330071428572</v>
          </cell>
        </row>
        <row r="12">
          <cell r="A12">
            <v>4</v>
          </cell>
          <cell r="B12" t="str">
            <v>§¸ d¨m 2x4</v>
          </cell>
          <cell r="C12" t="str">
            <v>m3</v>
          </cell>
          <cell r="D12">
            <v>1.55</v>
          </cell>
          <cell r="E12" t="str">
            <v>TTNam ®µn</v>
          </cell>
          <cell r="F12" t="str">
            <v>HT Xl¾p</v>
          </cell>
          <cell r="G12">
            <v>6</v>
          </cell>
          <cell r="H12">
            <v>3</v>
          </cell>
          <cell r="I12">
            <v>1</v>
          </cell>
          <cell r="J12">
            <v>1954.29</v>
          </cell>
          <cell r="K12">
            <v>1</v>
          </cell>
          <cell r="L12">
            <v>1.1499999999999999</v>
          </cell>
          <cell r="M12">
            <v>20901.131550000002</v>
          </cell>
          <cell r="O12">
            <v>3690.4761904761904</v>
          </cell>
          <cell r="P12">
            <v>24591.607740476193</v>
          </cell>
          <cell r="Q12">
            <v>81200</v>
          </cell>
          <cell r="R12">
            <v>14200</v>
          </cell>
          <cell r="S12">
            <v>119991.60774047619</v>
          </cell>
        </row>
        <row r="13">
          <cell r="A13">
            <v>5</v>
          </cell>
          <cell r="B13" t="str">
            <v>§¸ 0,5-2</v>
          </cell>
          <cell r="C13" t="str">
            <v>m3</v>
          </cell>
          <cell r="D13">
            <v>1.6</v>
          </cell>
          <cell r="E13" t="str">
            <v>TTNam ®µn</v>
          </cell>
          <cell r="F13" t="str">
            <v>HT Xl¾p</v>
          </cell>
          <cell r="G13">
            <v>6</v>
          </cell>
          <cell r="H13">
            <v>3</v>
          </cell>
          <cell r="I13">
            <v>1</v>
          </cell>
          <cell r="J13">
            <v>1954.29</v>
          </cell>
          <cell r="K13">
            <v>1</v>
          </cell>
          <cell r="L13">
            <v>1.1499999999999999</v>
          </cell>
          <cell r="M13">
            <v>21575.3616</v>
          </cell>
          <cell r="O13">
            <v>3809.5238095238092</v>
          </cell>
          <cell r="P13">
            <v>25384.885409523809</v>
          </cell>
          <cell r="Q13">
            <v>91000</v>
          </cell>
          <cell r="R13">
            <v>20000</v>
          </cell>
          <cell r="S13">
            <v>136384.88540952379</v>
          </cell>
        </row>
        <row r="14">
          <cell r="A14">
            <v>6</v>
          </cell>
          <cell r="B14" t="str">
            <v>§¸ m¹t</v>
          </cell>
          <cell r="C14" t="str">
            <v>m3</v>
          </cell>
          <cell r="D14">
            <v>1.6</v>
          </cell>
          <cell r="E14" t="str">
            <v xml:space="preserve">Má </v>
          </cell>
          <cell r="F14" t="str">
            <v>HT Xl¾p</v>
          </cell>
          <cell r="G14">
            <v>19</v>
          </cell>
          <cell r="M14">
            <v>31481.498399999997</v>
          </cell>
          <cell r="O14">
            <v>3809.5238095238092</v>
          </cell>
          <cell r="P14">
            <v>35291.022209523806</v>
          </cell>
          <cell r="Q14">
            <v>20000</v>
          </cell>
          <cell r="S14">
            <v>55291.022209523806</v>
          </cell>
        </row>
        <row r="15">
          <cell r="E15" t="str">
            <v>nói M­îu</v>
          </cell>
          <cell r="G15">
            <v>13</v>
          </cell>
          <cell r="H15">
            <v>2</v>
          </cell>
          <cell r="I15">
            <v>1</v>
          </cell>
          <cell r="J15">
            <v>783.81</v>
          </cell>
          <cell r="K15">
            <v>1</v>
          </cell>
          <cell r="L15">
            <v>1.1499999999999999</v>
          </cell>
          <cell r="M15">
            <v>18748.735199999996</v>
          </cell>
        </row>
        <row r="16">
          <cell r="G16">
            <v>6</v>
          </cell>
          <cell r="H16">
            <v>3</v>
          </cell>
          <cell r="I16">
            <v>1</v>
          </cell>
          <cell r="J16">
            <v>1153.33</v>
          </cell>
          <cell r="K16">
            <v>1</v>
          </cell>
          <cell r="L16">
            <v>1.1499999999999999</v>
          </cell>
          <cell r="M16">
            <v>12732.763199999999</v>
          </cell>
        </row>
        <row r="17">
          <cell r="A17">
            <v>7</v>
          </cell>
          <cell r="B17" t="str">
            <v xml:space="preserve"> Bét ®¸</v>
          </cell>
          <cell r="C17" t="str">
            <v>TÊn</v>
          </cell>
          <cell r="D17">
            <v>1</v>
          </cell>
          <cell r="E17" t="str">
            <v>TTNam ®µn</v>
          </cell>
          <cell r="F17" t="str">
            <v>HT Xl¾p</v>
          </cell>
          <cell r="G17">
            <v>6</v>
          </cell>
          <cell r="H17">
            <v>3</v>
          </cell>
          <cell r="I17">
            <v>1</v>
          </cell>
          <cell r="J17">
            <v>1954.29</v>
          </cell>
          <cell r="K17">
            <v>1</v>
          </cell>
          <cell r="L17">
            <v>1</v>
          </cell>
          <cell r="M17">
            <v>11725.74</v>
          </cell>
          <cell r="N17">
            <v>5000</v>
          </cell>
          <cell r="O17">
            <v>0</v>
          </cell>
          <cell r="P17">
            <v>16725.739999999998</v>
          </cell>
          <cell r="Q17">
            <v>180000</v>
          </cell>
          <cell r="S17">
            <v>196725.74</v>
          </cell>
        </row>
        <row r="18">
          <cell r="A18">
            <v>8</v>
          </cell>
          <cell r="B18" t="str">
            <v>C¸t vµng</v>
          </cell>
          <cell r="C18" t="str">
            <v>m3</v>
          </cell>
          <cell r="D18">
            <v>1.4</v>
          </cell>
          <cell r="E18" t="str">
            <v>Nam ®µn</v>
          </cell>
          <cell r="F18" t="str">
            <v>HT Xl¾p</v>
          </cell>
          <cell r="G18">
            <v>6</v>
          </cell>
          <cell r="H18">
            <v>3</v>
          </cell>
          <cell r="I18">
            <v>1</v>
          </cell>
          <cell r="J18">
            <v>1954.29</v>
          </cell>
          <cell r="K18">
            <v>1</v>
          </cell>
          <cell r="L18">
            <v>1.1499999999999999</v>
          </cell>
          <cell r="M18">
            <v>18878.441399999996</v>
          </cell>
          <cell r="O18">
            <v>3333.333333333333</v>
          </cell>
          <cell r="P18">
            <v>22211.774733333328</v>
          </cell>
          <cell r="Q18">
            <v>31500</v>
          </cell>
          <cell r="R18">
            <v>-8500</v>
          </cell>
          <cell r="S18">
            <v>45211.774733333325</v>
          </cell>
        </row>
        <row r="19">
          <cell r="A19">
            <v>9</v>
          </cell>
          <cell r="B19" t="str">
            <v>Nhùa ®­êng</v>
          </cell>
          <cell r="C19" t="str">
            <v>TÊn</v>
          </cell>
          <cell r="D19">
            <v>1</v>
          </cell>
          <cell r="E19" t="str">
            <v>Nam ®µn</v>
          </cell>
          <cell r="F19" t="str">
            <v>HT Xl¾p</v>
          </cell>
          <cell r="G19">
            <v>6</v>
          </cell>
          <cell r="H19">
            <v>3</v>
          </cell>
          <cell r="I19">
            <v>3</v>
          </cell>
          <cell r="J19">
            <v>1954.29</v>
          </cell>
          <cell r="K19">
            <v>1.3</v>
          </cell>
          <cell r="L19">
            <v>1</v>
          </cell>
          <cell r="M19">
            <v>15243.462000000001</v>
          </cell>
          <cell r="N19">
            <v>5000</v>
          </cell>
          <cell r="P19">
            <v>20243.462</v>
          </cell>
          <cell r="Q19">
            <v>2345000</v>
          </cell>
          <cell r="R19">
            <v>1065000</v>
          </cell>
          <cell r="S19">
            <v>3430243.4619999998</v>
          </cell>
        </row>
        <row r="20">
          <cell r="A20">
            <v>10</v>
          </cell>
          <cell r="B20" t="str">
            <v>XM P300</v>
          </cell>
          <cell r="C20" t="str">
            <v>TÊn</v>
          </cell>
          <cell r="D20">
            <v>1</v>
          </cell>
          <cell r="E20" t="str">
            <v>Nam ®µn</v>
          </cell>
          <cell r="F20" t="str">
            <v>HT Xl¾p</v>
          </cell>
          <cell r="G20">
            <v>6</v>
          </cell>
          <cell r="H20">
            <v>3</v>
          </cell>
          <cell r="I20">
            <v>3</v>
          </cell>
          <cell r="J20">
            <v>1954.29</v>
          </cell>
          <cell r="K20">
            <v>1.3</v>
          </cell>
          <cell r="L20">
            <v>1</v>
          </cell>
          <cell r="M20">
            <v>15243.462000000001</v>
          </cell>
          <cell r="N20">
            <v>5000</v>
          </cell>
          <cell r="P20">
            <v>20243.462</v>
          </cell>
          <cell r="Q20">
            <v>722000</v>
          </cell>
          <cell r="R20">
            <v>-30000</v>
          </cell>
          <cell r="S20">
            <v>712243.46200000006</v>
          </cell>
        </row>
        <row r="21">
          <cell r="A21">
            <v>11</v>
          </cell>
          <cell r="B21" t="str">
            <v>Gç v¸n khu«n</v>
          </cell>
          <cell r="C21" t="str">
            <v>m3</v>
          </cell>
          <cell r="D21">
            <v>0.7</v>
          </cell>
          <cell r="E21" t="str">
            <v>Nam ®µn</v>
          </cell>
          <cell r="F21" t="str">
            <v>HT Xl¾p</v>
          </cell>
          <cell r="G21">
            <v>6</v>
          </cell>
          <cell r="H21">
            <v>3</v>
          </cell>
          <cell r="I21">
            <v>2</v>
          </cell>
          <cell r="J21">
            <v>1954.29</v>
          </cell>
          <cell r="K21">
            <v>1.1000000000000001</v>
          </cell>
          <cell r="L21">
            <v>1</v>
          </cell>
          <cell r="M21">
            <v>9028.8197999999975</v>
          </cell>
          <cell r="N21">
            <v>5000</v>
          </cell>
          <cell r="P21">
            <v>14028.819799999997</v>
          </cell>
          <cell r="Q21">
            <v>1181800</v>
          </cell>
          <cell r="R21">
            <v>121200</v>
          </cell>
          <cell r="S21">
            <v>1317028.8197999999</v>
          </cell>
        </row>
        <row r="22">
          <cell r="A22">
            <v>12</v>
          </cell>
          <cell r="B22" t="str">
            <v>S¾t thÐp &lt;10</v>
          </cell>
          <cell r="C22" t="str">
            <v>TÊn</v>
          </cell>
          <cell r="D22">
            <v>1</v>
          </cell>
          <cell r="E22" t="str">
            <v>Nam ®µn</v>
          </cell>
          <cell r="F22" t="str">
            <v>HT Xl¾p</v>
          </cell>
          <cell r="G22">
            <v>6</v>
          </cell>
          <cell r="H22">
            <v>3</v>
          </cell>
          <cell r="I22">
            <v>2</v>
          </cell>
          <cell r="J22">
            <v>1954.29</v>
          </cell>
          <cell r="K22">
            <v>1.1000000000000001</v>
          </cell>
          <cell r="L22">
            <v>1</v>
          </cell>
          <cell r="M22">
            <v>12898.314</v>
          </cell>
          <cell r="N22">
            <v>5000</v>
          </cell>
          <cell r="P22">
            <v>17898.313999999998</v>
          </cell>
          <cell r="Q22">
            <v>4290000</v>
          </cell>
          <cell r="R22">
            <v>1590000</v>
          </cell>
          <cell r="S22">
            <v>5897898.3140000002</v>
          </cell>
        </row>
        <row r="23">
          <cell r="A23">
            <v>13</v>
          </cell>
          <cell r="B23" t="str">
            <v>S¾t thÐp &lt;18</v>
          </cell>
          <cell r="C23" t="str">
            <v>TÊn</v>
          </cell>
          <cell r="D23">
            <v>1</v>
          </cell>
          <cell r="E23" t="str">
            <v>Nam ®µn</v>
          </cell>
          <cell r="F23" t="str">
            <v>HT Xl¾p</v>
          </cell>
          <cell r="G23">
            <v>6</v>
          </cell>
          <cell r="H23">
            <v>3</v>
          </cell>
          <cell r="I23">
            <v>2</v>
          </cell>
          <cell r="J23">
            <v>1954.29</v>
          </cell>
          <cell r="K23">
            <v>1.1000000000000001</v>
          </cell>
          <cell r="L23">
            <v>1</v>
          </cell>
          <cell r="M23">
            <v>12898.314</v>
          </cell>
          <cell r="N23">
            <v>5000</v>
          </cell>
          <cell r="P23">
            <v>17898.313999999998</v>
          </cell>
          <cell r="Q23">
            <v>4070000</v>
          </cell>
          <cell r="R23">
            <v>1590000</v>
          </cell>
          <cell r="S23">
            <v>5677898.3139999993</v>
          </cell>
        </row>
        <row r="24">
          <cell r="A24">
            <v>14</v>
          </cell>
          <cell r="B24" t="str">
            <v>S¾t tÊm</v>
          </cell>
          <cell r="C24" t="str">
            <v>TÊn</v>
          </cell>
          <cell r="D24">
            <v>1</v>
          </cell>
          <cell r="E24" t="str">
            <v>Nam ®µn</v>
          </cell>
          <cell r="F24" t="str">
            <v>HT Xl¾p</v>
          </cell>
          <cell r="G24">
            <v>6</v>
          </cell>
          <cell r="H24">
            <v>3</v>
          </cell>
          <cell r="I24">
            <v>2</v>
          </cell>
          <cell r="J24">
            <v>1954.29</v>
          </cell>
          <cell r="K24">
            <v>1.1000000000000001</v>
          </cell>
          <cell r="L24">
            <v>1</v>
          </cell>
          <cell r="M24">
            <v>12898.314</v>
          </cell>
          <cell r="N24">
            <v>5000</v>
          </cell>
          <cell r="P24">
            <v>17898.313999999998</v>
          </cell>
          <cell r="Q24">
            <v>4100000</v>
          </cell>
          <cell r="R24">
            <v>1861000</v>
          </cell>
          <cell r="S24">
            <v>5978898.3139999993</v>
          </cell>
        </row>
        <row r="25">
          <cell r="A25">
            <v>15</v>
          </cell>
          <cell r="B25" t="str">
            <v>S¾t h×nh</v>
          </cell>
          <cell r="C25" t="str">
            <v>TÊn</v>
          </cell>
          <cell r="D25">
            <v>1</v>
          </cell>
          <cell r="E25" t="str">
            <v>Nam ®µn</v>
          </cell>
          <cell r="F25" t="str">
            <v>HT Xl¾p</v>
          </cell>
          <cell r="G25">
            <v>6</v>
          </cell>
          <cell r="H25">
            <v>3</v>
          </cell>
          <cell r="I25">
            <v>2</v>
          </cell>
          <cell r="J25">
            <v>1954.29</v>
          </cell>
          <cell r="K25">
            <v>1.1000000000000001</v>
          </cell>
          <cell r="L25">
            <v>1</v>
          </cell>
          <cell r="M25">
            <v>12898.314</v>
          </cell>
          <cell r="N25">
            <v>5000</v>
          </cell>
          <cell r="P25">
            <v>17898.313999999998</v>
          </cell>
          <cell r="Q25">
            <v>4370000</v>
          </cell>
          <cell r="R25">
            <v>1861000</v>
          </cell>
          <cell r="S25">
            <v>6248898.3140000002</v>
          </cell>
        </row>
        <row r="26">
          <cell r="A26">
            <v>16</v>
          </cell>
          <cell r="B26" t="str">
            <v>D©y thÐp</v>
          </cell>
          <cell r="C26" t="str">
            <v>TÊn</v>
          </cell>
          <cell r="D26">
            <v>1</v>
          </cell>
          <cell r="E26" t="str">
            <v>Nam ®µn</v>
          </cell>
          <cell r="F26" t="str">
            <v>HT Xl¾p</v>
          </cell>
          <cell r="G26">
            <v>6</v>
          </cell>
          <cell r="H26">
            <v>3</v>
          </cell>
          <cell r="I26">
            <v>2</v>
          </cell>
          <cell r="J26">
            <v>1954.29</v>
          </cell>
          <cell r="K26">
            <v>1.1000000000000001</v>
          </cell>
          <cell r="L26">
            <v>1</v>
          </cell>
          <cell r="M26">
            <v>12898.314</v>
          </cell>
          <cell r="N26">
            <v>5000</v>
          </cell>
          <cell r="P26">
            <v>17898.313999999998</v>
          </cell>
          <cell r="Q26">
            <v>6300000</v>
          </cell>
          <cell r="R26">
            <v>1590000</v>
          </cell>
          <cell r="S26">
            <v>7907898.3140000002</v>
          </cell>
        </row>
        <row r="27">
          <cell r="A27">
            <v>17</v>
          </cell>
          <cell r="B27" t="str">
            <v>Cñi</v>
          </cell>
          <cell r="C27" t="str">
            <v>Kg</v>
          </cell>
          <cell r="Q27">
            <v>250</v>
          </cell>
          <cell r="S27">
            <v>250</v>
          </cell>
        </row>
        <row r="28">
          <cell r="A28">
            <v>18</v>
          </cell>
          <cell r="B28" t="str">
            <v>Bu l«ng</v>
          </cell>
          <cell r="C28" t="str">
            <v>c¸i</v>
          </cell>
          <cell r="Q28">
            <v>2500</v>
          </cell>
          <cell r="S28">
            <v>2500</v>
          </cell>
        </row>
        <row r="29">
          <cell r="A29">
            <v>19</v>
          </cell>
          <cell r="B29" t="str">
            <v>Bao t¶i</v>
          </cell>
          <cell r="C29" t="str">
            <v>m2</v>
          </cell>
          <cell r="Q29">
            <v>3200</v>
          </cell>
          <cell r="S29">
            <v>3200</v>
          </cell>
        </row>
        <row r="30">
          <cell r="A30">
            <v>20</v>
          </cell>
          <cell r="B30" t="str">
            <v>N­íc</v>
          </cell>
          <cell r="C30" t="str">
            <v>lÝt</v>
          </cell>
          <cell r="S30">
            <v>0</v>
          </cell>
        </row>
        <row r="31">
          <cell r="A31">
            <v>21</v>
          </cell>
          <cell r="B31" t="str">
            <v>§Êt ®Ìn</v>
          </cell>
          <cell r="C31" t="str">
            <v>Kg</v>
          </cell>
          <cell r="Q31">
            <v>5000</v>
          </cell>
          <cell r="S31">
            <v>5000</v>
          </cell>
        </row>
        <row r="32">
          <cell r="A32">
            <v>22</v>
          </cell>
          <cell r="B32" t="str">
            <v>§inh</v>
          </cell>
          <cell r="C32" t="str">
            <v>Kg</v>
          </cell>
          <cell r="Q32">
            <v>7000</v>
          </cell>
          <cell r="S32">
            <v>7000</v>
          </cell>
        </row>
        <row r="33">
          <cell r="A33">
            <v>23</v>
          </cell>
          <cell r="B33" t="str">
            <v>Quy hµn</v>
          </cell>
          <cell r="C33" t="str">
            <v>Kg</v>
          </cell>
          <cell r="Q33">
            <v>7800</v>
          </cell>
          <cell r="S33">
            <v>7800</v>
          </cell>
        </row>
        <row r="34">
          <cell r="A34">
            <v>24</v>
          </cell>
          <cell r="B34" t="str">
            <v>C©y chèng</v>
          </cell>
          <cell r="C34" t="str">
            <v>c©y</v>
          </cell>
          <cell r="Q34">
            <v>13640</v>
          </cell>
          <cell r="S34">
            <v>13640</v>
          </cell>
        </row>
        <row r="35">
          <cell r="A35">
            <v>25</v>
          </cell>
          <cell r="B35" t="str">
            <v>S¬n lãt</v>
          </cell>
          <cell r="C35" t="str">
            <v>Kg</v>
          </cell>
          <cell r="S35">
            <v>30635</v>
          </cell>
        </row>
        <row r="36">
          <cell r="A36">
            <v>26</v>
          </cell>
          <cell r="B36" t="str">
            <v>¤ xi</v>
          </cell>
          <cell r="C36" t="str">
            <v>chai</v>
          </cell>
          <cell r="Q36">
            <v>34200</v>
          </cell>
          <cell r="S36">
            <v>34200</v>
          </cell>
        </row>
        <row r="37">
          <cell r="A37">
            <v>27</v>
          </cell>
          <cell r="B37" t="str">
            <v>C¸t ®en</v>
          </cell>
          <cell r="C37" t="str">
            <v>m3</v>
          </cell>
          <cell r="D37">
            <v>1.2</v>
          </cell>
          <cell r="E37" t="str">
            <v>Nam ®µn</v>
          </cell>
          <cell r="F37" t="str">
            <v>HT Xl¾p</v>
          </cell>
          <cell r="G37">
            <v>6</v>
          </cell>
          <cell r="H37">
            <v>3</v>
          </cell>
          <cell r="I37">
            <v>1</v>
          </cell>
          <cell r="J37">
            <v>1954.29</v>
          </cell>
          <cell r="K37">
            <v>1</v>
          </cell>
          <cell r="L37">
            <v>1.1499999999999999</v>
          </cell>
          <cell r="M37">
            <v>16181.521199999999</v>
          </cell>
          <cell r="O37">
            <v>2857.1428571428569</v>
          </cell>
          <cell r="P37">
            <v>19038.664057142858</v>
          </cell>
          <cell r="Q37">
            <v>27000</v>
          </cell>
          <cell r="R37">
            <v>-7000</v>
          </cell>
          <cell r="S37">
            <v>39038.664057142858</v>
          </cell>
        </row>
        <row r="38">
          <cell r="A38">
            <v>28</v>
          </cell>
          <cell r="B38" t="str">
            <v>Bét s¬n tr¾ng</v>
          </cell>
          <cell r="C38" t="str">
            <v>Kg</v>
          </cell>
          <cell r="S38">
            <v>11000</v>
          </cell>
        </row>
        <row r="39">
          <cell r="A39">
            <v>29</v>
          </cell>
          <cell r="B39" t="str">
            <v>CP§D lo¹i 1</v>
          </cell>
          <cell r="C39" t="str">
            <v>m3</v>
          </cell>
          <cell r="D39">
            <v>1.55</v>
          </cell>
          <cell r="E39" t="str">
            <v>TTNam ®µn</v>
          </cell>
          <cell r="F39" t="str">
            <v>HT Xl¾p</v>
          </cell>
          <cell r="G39">
            <v>6</v>
          </cell>
          <cell r="H39">
            <v>3</v>
          </cell>
          <cell r="I39">
            <v>1</v>
          </cell>
          <cell r="J39">
            <v>1954.29</v>
          </cell>
          <cell r="K39">
            <v>1</v>
          </cell>
          <cell r="L39">
            <v>1.1499999999999999</v>
          </cell>
          <cell r="M39">
            <v>20901.131550000002</v>
          </cell>
          <cell r="O39">
            <v>3690.4761904761904</v>
          </cell>
          <cell r="P39">
            <v>24591.607740476193</v>
          </cell>
          <cell r="Q39">
            <v>91000</v>
          </cell>
          <cell r="S39">
            <v>115591.60774047619</v>
          </cell>
        </row>
        <row r="40">
          <cell r="A40">
            <v>30</v>
          </cell>
          <cell r="B40" t="str">
            <v>CP§D lo¹i 2</v>
          </cell>
          <cell r="C40" t="str">
            <v>m3</v>
          </cell>
          <cell r="D40">
            <v>1.55</v>
          </cell>
          <cell r="E40" t="str">
            <v>TTNam ®µn</v>
          </cell>
          <cell r="F40" t="str">
            <v>HT Xl¾p</v>
          </cell>
          <cell r="G40">
            <v>6</v>
          </cell>
          <cell r="H40">
            <v>3</v>
          </cell>
          <cell r="I40">
            <v>1</v>
          </cell>
          <cell r="J40">
            <v>1954.29</v>
          </cell>
          <cell r="K40">
            <v>1</v>
          </cell>
          <cell r="L40">
            <v>1.1499999999999999</v>
          </cell>
          <cell r="M40">
            <v>20901.131550000002</v>
          </cell>
          <cell r="O40">
            <v>3690.4761904761904</v>
          </cell>
          <cell r="P40">
            <v>24591.607740476193</v>
          </cell>
          <cell r="Q40">
            <v>81900</v>
          </cell>
          <cell r="S40">
            <v>106491.60774047619</v>
          </cell>
        </row>
        <row r="41">
          <cell r="A41">
            <v>31</v>
          </cell>
          <cell r="B41" t="str">
            <v>DÇu mazót</v>
          </cell>
          <cell r="C41" t="str">
            <v>Kg</v>
          </cell>
          <cell r="Q41">
            <v>4100</v>
          </cell>
          <cell r="S41">
            <v>4100</v>
          </cell>
        </row>
      </sheetData>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DC"/>
      <sheetName val="TH"/>
      <sheetName val="DT"/>
      <sheetName val="xoa"/>
      <sheetName val="THKL"/>
      <sheetName val="KLDT"/>
      <sheetName val="DGC"/>
      <sheetName val="DGD"/>
      <sheetName val="Vua"/>
      <sheetName val="TS"/>
      <sheetName val="Tvl"/>
      <sheetName val="Vlxoa"/>
      <sheetName val="00000000"/>
      <sheetName val="XXXXXXXX"/>
      <sheetName val="10000000"/>
      <sheetName val="XXXXXXX0"/>
      <sheetName val="dtct cong"/>
      <sheetName val="Sheet1"/>
    </sheetNames>
    <sheetDataSet>
      <sheetData sheetId="0"/>
      <sheetData sheetId="1"/>
      <sheetData sheetId="2"/>
      <sheetData sheetId="3"/>
      <sheetData sheetId="4"/>
      <sheetData sheetId="5"/>
      <sheetData sheetId="6"/>
      <sheetData sheetId="7"/>
      <sheetData sheetId="8"/>
      <sheetData sheetId="9">
        <row r="2">
          <cell r="B2" t="str">
            <v>®0,5x1</v>
          </cell>
          <cell r="C2" t="str">
            <v xml:space="preserve">§¸ d¨m 0,5 x 1     </v>
          </cell>
          <cell r="D2" t="str">
            <v>m3</v>
          </cell>
          <cell r="E2">
            <v>330963</v>
          </cell>
        </row>
        <row r="3">
          <cell r="B3" t="str">
            <v>®1x2</v>
          </cell>
          <cell r="C3" t="str">
            <v xml:space="preserve">§¸ d¨m 1 x 2     </v>
          </cell>
          <cell r="D3" t="str">
            <v>m3</v>
          </cell>
          <cell r="E3">
            <v>330963</v>
          </cell>
        </row>
        <row r="4">
          <cell r="B4" t="str">
            <v>®2x4</v>
          </cell>
          <cell r="C4" t="str">
            <v xml:space="preserve">§¸ d¨m 2 x 4      </v>
          </cell>
          <cell r="D4" t="str">
            <v>m3</v>
          </cell>
          <cell r="E4">
            <v>294534</v>
          </cell>
        </row>
        <row r="5">
          <cell r="B5" t="str">
            <v>®4x6</v>
          </cell>
          <cell r="C5" t="str">
            <v xml:space="preserve">§¸ d¨m 4 x 6        </v>
          </cell>
          <cell r="D5" t="str">
            <v>m3</v>
          </cell>
          <cell r="E5">
            <v>284182</v>
          </cell>
        </row>
        <row r="6">
          <cell r="B6" t="str">
            <v>®h</v>
          </cell>
          <cell r="C6" t="str">
            <v>§¸ héc</v>
          </cell>
          <cell r="D6" t="str">
            <v>m3</v>
          </cell>
          <cell r="E6">
            <v>279074</v>
          </cell>
        </row>
        <row r="7">
          <cell r="B7" t="str">
            <v>®tdung</v>
          </cell>
          <cell r="C7" t="str">
            <v>§¸ tËn dung</v>
          </cell>
          <cell r="D7" t="str">
            <v>m3</v>
          </cell>
        </row>
        <row r="8">
          <cell r="B8" t="str">
            <v>cp®1</v>
          </cell>
          <cell r="C8" t="str">
            <v>CÊp phèi ®¸ d¨m lo¹i 1</v>
          </cell>
          <cell r="D8" t="str">
            <v>m3</v>
          </cell>
          <cell r="E8">
            <v>330967</v>
          </cell>
        </row>
        <row r="9">
          <cell r="B9" t="str">
            <v>cp®2</v>
          </cell>
          <cell r="C9" t="str">
            <v>CÊp phèi ®¸ d¨m lo¹i 2</v>
          </cell>
          <cell r="D9" t="str">
            <v>m3</v>
          </cell>
        </row>
        <row r="10">
          <cell r="B10" t="str">
            <v>cv</v>
          </cell>
          <cell r="C10" t="str">
            <v xml:space="preserve">C¸t vµng          </v>
          </cell>
          <cell r="D10" t="str">
            <v>m3</v>
          </cell>
          <cell r="E10">
            <v>236764</v>
          </cell>
        </row>
        <row r="11">
          <cell r="B11" t="str">
            <v>c®</v>
          </cell>
          <cell r="C11" t="str">
            <v>C¸t ®en</v>
          </cell>
          <cell r="D11" t="str">
            <v>m3</v>
          </cell>
          <cell r="E11">
            <v>137336</v>
          </cell>
        </row>
        <row r="12">
          <cell r="B12" t="str">
            <v>gvk</v>
          </cell>
          <cell r="C12" t="str">
            <v>Gç v¸n khu«n</v>
          </cell>
          <cell r="D12" t="str">
            <v>m3</v>
          </cell>
          <cell r="E12">
            <v>1654055</v>
          </cell>
        </row>
        <row r="13">
          <cell r="B13" t="str">
            <v>b®</v>
          </cell>
          <cell r="C13" t="str">
            <v>Bét ®¸</v>
          </cell>
          <cell r="D13" t="str">
            <v>kg</v>
          </cell>
          <cell r="E13">
            <v>323</v>
          </cell>
        </row>
        <row r="14">
          <cell r="B14" t="str">
            <v>xm40</v>
          </cell>
          <cell r="C14" t="str">
            <v xml:space="preserve">Xi m¨ng PC 40  </v>
          </cell>
          <cell r="D14" t="str">
            <v>kg</v>
          </cell>
          <cell r="E14">
            <v>1081</v>
          </cell>
        </row>
        <row r="15">
          <cell r="B15" t="str">
            <v>xm30</v>
          </cell>
          <cell r="C15" t="str">
            <v>Xi m¨ng PC30</v>
          </cell>
          <cell r="D15" t="str">
            <v>kg</v>
          </cell>
          <cell r="E15">
            <v>960</v>
          </cell>
        </row>
        <row r="16">
          <cell r="B16" t="str">
            <v>pg</v>
          </cell>
          <cell r="C16" t="str">
            <v>Phô gia</v>
          </cell>
          <cell r="D16" t="str">
            <v>kg</v>
          </cell>
          <cell r="E16">
            <v>10230</v>
          </cell>
        </row>
        <row r="17">
          <cell r="B17" t="str">
            <v>tt10</v>
          </cell>
          <cell r="C17" t="str">
            <v>ThÐp trßn d&lt;=10</v>
          </cell>
          <cell r="D17" t="str">
            <v>kg</v>
          </cell>
          <cell r="E17">
            <v>4516</v>
          </cell>
        </row>
        <row r="18">
          <cell r="B18" t="str">
            <v>tt18</v>
          </cell>
          <cell r="C18" t="str">
            <v>ThÐp trßn d&lt;=18</v>
          </cell>
          <cell r="D18" t="str">
            <v>kg</v>
          </cell>
          <cell r="E18">
            <v>4566</v>
          </cell>
        </row>
        <row r="19">
          <cell r="B19" t="str">
            <v>tt19</v>
          </cell>
          <cell r="C19" t="str">
            <v>ThÐp trßn d&gt;18</v>
          </cell>
          <cell r="D19" t="str">
            <v>kg</v>
          </cell>
          <cell r="E19">
            <v>4466</v>
          </cell>
        </row>
        <row r="20">
          <cell r="B20" t="str">
            <v>tl6</v>
          </cell>
          <cell r="C20" t="str">
            <v>ThÐp l­íi ®Þnh vÞ d=6</v>
          </cell>
          <cell r="D20" t="str">
            <v>kg</v>
          </cell>
          <cell r="E20">
            <v>5099</v>
          </cell>
        </row>
        <row r="21">
          <cell r="B21" t="str">
            <v>tb</v>
          </cell>
          <cell r="C21" t="str">
            <v xml:space="preserve">ThÐp b¶n                            </v>
          </cell>
          <cell r="D21" t="str">
            <v>kg</v>
          </cell>
          <cell r="E21">
            <v>4517</v>
          </cell>
        </row>
        <row r="22">
          <cell r="B22" t="str">
            <v>th</v>
          </cell>
          <cell r="C22" t="str">
            <v xml:space="preserve">ThÐp h×nh                            </v>
          </cell>
          <cell r="D22" t="str">
            <v>kg</v>
          </cell>
          <cell r="E22">
            <v>5852</v>
          </cell>
        </row>
        <row r="23">
          <cell r="B23" t="str">
            <v>t«</v>
          </cell>
          <cell r="C23" t="str">
            <v>ThÐp èng</v>
          </cell>
          <cell r="D23" t="str">
            <v>kg</v>
          </cell>
          <cell r="E23">
            <v>6599</v>
          </cell>
        </row>
        <row r="24">
          <cell r="B24" t="str">
            <v>ray</v>
          </cell>
          <cell r="C24" t="str">
            <v>Ray P43</v>
          </cell>
          <cell r="D24" t="str">
            <v>kg</v>
          </cell>
          <cell r="E24">
            <v>5852</v>
          </cell>
        </row>
        <row r="25">
          <cell r="B25" t="str">
            <v>tbuoc</v>
          </cell>
          <cell r="C25" t="str">
            <v>D©y thÐp buéc</v>
          </cell>
          <cell r="D25" t="str">
            <v>kg</v>
          </cell>
          <cell r="E25">
            <v>6634</v>
          </cell>
        </row>
        <row r="26">
          <cell r="B26" t="str">
            <v>®i</v>
          </cell>
          <cell r="C26" t="str">
            <v>§inh</v>
          </cell>
          <cell r="D26" t="str">
            <v>kg</v>
          </cell>
          <cell r="E26">
            <v>6236</v>
          </cell>
        </row>
        <row r="27">
          <cell r="B27" t="str">
            <v>cap</v>
          </cell>
          <cell r="C27" t="str">
            <v>C¸p c­êng ®é cao</v>
          </cell>
          <cell r="D27" t="str">
            <v>kg</v>
          </cell>
          <cell r="E27">
            <v>12141</v>
          </cell>
        </row>
        <row r="28">
          <cell r="B28" t="str">
            <v>n®</v>
          </cell>
          <cell r="C28" t="str">
            <v xml:space="preserve">Nhùa ®­êng                                  </v>
          </cell>
          <cell r="D28" t="str">
            <v>kg</v>
          </cell>
          <cell r="E28">
            <v>3881</v>
          </cell>
        </row>
        <row r="29">
          <cell r="B29" t="str">
            <v>qhan</v>
          </cell>
          <cell r="C29" t="str">
            <v>Que hµn</v>
          </cell>
          <cell r="D29" t="str">
            <v>kg</v>
          </cell>
          <cell r="E29">
            <v>6494</v>
          </cell>
        </row>
        <row r="30">
          <cell r="B30" t="str">
            <v>® ®en</v>
          </cell>
          <cell r="C30" t="str">
            <v>§Êt ®Ìn</v>
          </cell>
          <cell r="D30" t="str">
            <v>kg</v>
          </cell>
          <cell r="E30">
            <v>8600</v>
          </cell>
        </row>
        <row r="31">
          <cell r="B31" t="str">
            <v>dbt</v>
          </cell>
          <cell r="C31" t="str">
            <v>DÇu b«i tr¬n</v>
          </cell>
          <cell r="D31" t="str">
            <v>kg</v>
          </cell>
          <cell r="E31">
            <v>2500</v>
          </cell>
        </row>
        <row r="32">
          <cell r="B32" t="str">
            <v>scgi</v>
          </cell>
          <cell r="C32" t="str">
            <v>S¬n chèng gØ</v>
          </cell>
          <cell r="D32" t="str">
            <v>kg</v>
          </cell>
          <cell r="E32">
            <v>27000</v>
          </cell>
        </row>
        <row r="33">
          <cell r="B33" t="str">
            <v>smau</v>
          </cell>
          <cell r="C33" t="str">
            <v>S¬n mÇu</v>
          </cell>
          <cell r="D33" t="str">
            <v>kg</v>
          </cell>
          <cell r="E33">
            <v>27000</v>
          </cell>
        </row>
        <row r="34">
          <cell r="B34" t="str">
            <v>xang</v>
          </cell>
          <cell r="C34" t="str">
            <v>X¨ng</v>
          </cell>
          <cell r="D34" t="str">
            <v>kg</v>
          </cell>
          <cell r="E34">
            <v>6000</v>
          </cell>
        </row>
        <row r="35">
          <cell r="B35" t="str">
            <v>mazut</v>
          </cell>
          <cell r="C35" t="str">
            <v>DÇu mazut</v>
          </cell>
          <cell r="D35" t="str">
            <v>kg</v>
          </cell>
          <cell r="E35">
            <v>4600</v>
          </cell>
        </row>
        <row r="36">
          <cell r="B36" t="str">
            <v>cui</v>
          </cell>
          <cell r="C36" t="str">
            <v>Cñi</v>
          </cell>
          <cell r="D36" t="str">
            <v>kg</v>
          </cell>
        </row>
        <row r="37">
          <cell r="B37" t="str">
            <v>ègang</v>
          </cell>
          <cell r="C37" t="str">
            <v>èng gang + n¾p ®Ëy</v>
          </cell>
          <cell r="D37" t="str">
            <v>bé</v>
          </cell>
          <cell r="E37">
            <v>10000</v>
          </cell>
        </row>
        <row r="38">
          <cell r="B38" t="str">
            <v>mtit</v>
          </cell>
          <cell r="C38" t="str">
            <v>Ma tÝt</v>
          </cell>
          <cell r="D38" t="str">
            <v>kg</v>
          </cell>
        </row>
        <row r="39">
          <cell r="B39" t="str">
            <v>tnæ</v>
          </cell>
          <cell r="C39" t="str">
            <v>Thuèc næ</v>
          </cell>
          <cell r="D39" t="str">
            <v>kg</v>
          </cell>
        </row>
        <row r="40">
          <cell r="B40" t="str">
            <v>kip</v>
          </cell>
          <cell r="C40" t="str">
            <v>KÝp ®iÖn</v>
          </cell>
          <cell r="D40" t="str">
            <v>kg</v>
          </cell>
        </row>
        <row r="41">
          <cell r="B41" t="str">
            <v>s¬n t</v>
          </cell>
          <cell r="C41" t="str">
            <v>S¬n ph¼ng mÇu tr¾ng</v>
          </cell>
          <cell r="D41" t="str">
            <v>kg</v>
          </cell>
          <cell r="E41">
            <v>11000</v>
          </cell>
        </row>
        <row r="42">
          <cell r="B42" t="str">
            <v>s¬n v</v>
          </cell>
          <cell r="C42" t="str">
            <v>S¬n ph¼ng mÇu vµng</v>
          </cell>
          <cell r="D42" t="str">
            <v>kg</v>
          </cell>
          <cell r="E42">
            <v>12000</v>
          </cell>
        </row>
        <row r="43">
          <cell r="B43" t="str">
            <v>s¬n g</v>
          </cell>
          <cell r="C43" t="str">
            <v>S¬n gå</v>
          </cell>
          <cell r="D43" t="str">
            <v>kg</v>
          </cell>
          <cell r="E43">
            <v>13500</v>
          </cell>
        </row>
        <row r="44">
          <cell r="B44" t="str">
            <v>dds¬n</v>
          </cell>
          <cell r="C44" t="str">
            <v>Dung dÞch s¬n lãt</v>
          </cell>
          <cell r="D44" t="str">
            <v>kg</v>
          </cell>
          <cell r="E44">
            <v>30635</v>
          </cell>
        </row>
        <row r="45">
          <cell r="B45" t="str">
            <v>lc­a</v>
          </cell>
          <cell r="C45" t="str">
            <v>L­ìi c­a s¾t</v>
          </cell>
          <cell r="D45" t="str">
            <v>c¸i</v>
          </cell>
          <cell r="E45">
            <v>5000</v>
          </cell>
        </row>
        <row r="46">
          <cell r="B46" t="str">
            <v>® ®ia</v>
          </cell>
          <cell r="C46" t="str">
            <v>§inh ®Øa</v>
          </cell>
          <cell r="D46" t="str">
            <v>c¸i</v>
          </cell>
          <cell r="E46">
            <v>1000</v>
          </cell>
        </row>
        <row r="47">
          <cell r="B47" t="str">
            <v>®Cr</v>
          </cell>
          <cell r="C47" t="str">
            <v>§inh Cr¨mp«ng</v>
          </cell>
          <cell r="D47" t="str">
            <v>c¸i</v>
          </cell>
          <cell r="E47">
            <v>1000</v>
          </cell>
        </row>
        <row r="48">
          <cell r="B48" t="str">
            <v>® ®uo</v>
          </cell>
          <cell r="C48" t="str">
            <v>§inh ®­êng</v>
          </cell>
          <cell r="D48" t="str">
            <v>c¸i</v>
          </cell>
          <cell r="E48">
            <v>1800</v>
          </cell>
        </row>
        <row r="49">
          <cell r="B49" t="str">
            <v>t®¬</v>
          </cell>
          <cell r="C49" t="str">
            <v>T¨ng ®¬</v>
          </cell>
          <cell r="D49" t="str">
            <v>c¸i</v>
          </cell>
          <cell r="E49">
            <v>15000</v>
          </cell>
        </row>
        <row r="50">
          <cell r="B50" t="str">
            <v>ms</v>
          </cell>
          <cell r="C50" t="str">
            <v>Mãc s¾t</v>
          </cell>
          <cell r="D50" t="str">
            <v>c¸i</v>
          </cell>
          <cell r="E50">
            <v>1500</v>
          </cell>
        </row>
        <row r="51">
          <cell r="B51" t="str">
            <v>lcbt</v>
          </cell>
          <cell r="C51" t="str">
            <v>l­ìi c¾t BT</v>
          </cell>
          <cell r="D51" t="str">
            <v>c¸i</v>
          </cell>
          <cell r="E51">
            <v>800000</v>
          </cell>
        </row>
        <row r="52">
          <cell r="B52" t="str">
            <v>btgiac</v>
          </cell>
          <cell r="C52" t="str">
            <v>BiÓn tam gi¸c</v>
          </cell>
          <cell r="D52" t="str">
            <v>c¸i</v>
          </cell>
          <cell r="E52">
            <v>154000</v>
          </cell>
        </row>
        <row r="53">
          <cell r="B53" t="str">
            <v>btron</v>
          </cell>
          <cell r="C53" t="str">
            <v>BiÓn trßn d70</v>
          </cell>
          <cell r="D53" t="str">
            <v>c¸i</v>
          </cell>
          <cell r="E53">
            <v>209000</v>
          </cell>
        </row>
        <row r="54">
          <cell r="B54" t="str">
            <v>cét1,75</v>
          </cell>
          <cell r="C54" t="str">
            <v>Cét thÐp U160 L = 1,75m</v>
          </cell>
          <cell r="D54" t="str">
            <v>c¸i</v>
          </cell>
        </row>
        <row r="55">
          <cell r="B55" t="str">
            <v>cét1,45</v>
          </cell>
          <cell r="C55" t="str">
            <v>Cét thÐp U160 L = 1,45m</v>
          </cell>
          <cell r="D55" t="str">
            <v>c¸i</v>
          </cell>
        </row>
        <row r="56">
          <cell r="B56" t="str">
            <v>h®ªm</v>
          </cell>
          <cell r="C56" t="str">
            <v>Hép ®Öm U160</v>
          </cell>
          <cell r="D56" t="str">
            <v>c¸i</v>
          </cell>
        </row>
        <row r="57">
          <cell r="B57" t="str">
            <v>bl«ng20</v>
          </cell>
          <cell r="C57" t="str">
            <v>Bu l«ng M20</v>
          </cell>
          <cell r="D57" t="str">
            <v>c¸i</v>
          </cell>
          <cell r="E57">
            <v>3000</v>
          </cell>
        </row>
        <row r="58">
          <cell r="B58" t="str">
            <v>bl«ng8</v>
          </cell>
          <cell r="C58" t="str">
            <v>Bu l«ng M8</v>
          </cell>
          <cell r="D58" t="str">
            <v>c¸i</v>
          </cell>
        </row>
        <row r="59">
          <cell r="B59" t="str">
            <v>mpq</v>
          </cell>
          <cell r="C59" t="str">
            <v>M¾t ph¶n quang</v>
          </cell>
          <cell r="D59" t="str">
            <v>c¸i</v>
          </cell>
        </row>
        <row r="60">
          <cell r="B60" t="str">
            <v>atgt3</v>
          </cell>
          <cell r="C60" t="str">
            <v>TÊm gi÷a L = 3,32m</v>
          </cell>
          <cell r="D60" t="str">
            <v>tÊm</v>
          </cell>
        </row>
        <row r="61">
          <cell r="B61" t="str">
            <v>atgt2</v>
          </cell>
          <cell r="C61" t="str">
            <v>TÊm gi÷a L = 2,32m</v>
          </cell>
          <cell r="D61" t="str">
            <v>tÊm</v>
          </cell>
        </row>
        <row r="62">
          <cell r="B62" t="str">
            <v>atgt®</v>
          </cell>
          <cell r="C62" t="str">
            <v>TÊm ®Çu L = 0,7m</v>
          </cell>
          <cell r="D62" t="str">
            <v>tÊm</v>
          </cell>
        </row>
        <row r="63">
          <cell r="B63" t="str">
            <v>bcnhat</v>
          </cell>
          <cell r="C63" t="str">
            <v>BiÓn ch÷ nhËt</v>
          </cell>
          <cell r="D63" t="str">
            <v>m2</v>
          </cell>
          <cell r="E63">
            <v>537000</v>
          </cell>
        </row>
        <row r="64">
          <cell r="B64" t="str">
            <v>gdau</v>
          </cell>
          <cell r="C64" t="str">
            <v xml:space="preserve">GiÊy dÇu </v>
          </cell>
          <cell r="D64" t="str">
            <v>m2</v>
          </cell>
        </row>
        <row r="65">
          <cell r="B65" t="str">
            <v>d®ien</v>
          </cell>
          <cell r="C65" t="str">
            <v>D©y ®iÖn</v>
          </cell>
          <cell r="D65" t="str">
            <v>m</v>
          </cell>
        </row>
        <row r="66">
          <cell r="B66" t="str">
            <v>dno</v>
          </cell>
          <cell r="C66" t="str">
            <v>D©y næ</v>
          </cell>
          <cell r="D66" t="str">
            <v>m</v>
          </cell>
        </row>
        <row r="67">
          <cell r="B67" t="str">
            <v>dcc</v>
          </cell>
          <cell r="C67" t="str">
            <v>D©y ch¸y chËm</v>
          </cell>
          <cell r="D67" t="str">
            <v>m</v>
          </cell>
        </row>
        <row r="68">
          <cell r="B68" t="str">
            <v>«gen</v>
          </cell>
          <cell r="C68" t="str">
            <v>èng gen d=65/72</v>
          </cell>
          <cell r="D68" t="str">
            <v>m</v>
          </cell>
          <cell r="E68">
            <v>28600</v>
          </cell>
        </row>
        <row r="69">
          <cell r="B69" t="str">
            <v>«nèi</v>
          </cell>
          <cell r="C69" t="str">
            <v>èng nèi</v>
          </cell>
          <cell r="D69" t="str">
            <v>m</v>
          </cell>
          <cell r="E69">
            <v>28600</v>
          </cell>
        </row>
        <row r="70">
          <cell r="B70" t="str">
            <v>«thep80</v>
          </cell>
          <cell r="C70" t="str">
            <v>èng thÐp d=80</v>
          </cell>
          <cell r="D70" t="str">
            <v>m</v>
          </cell>
        </row>
        <row r="71">
          <cell r="B71" t="str">
            <v>«thep130</v>
          </cell>
          <cell r="C71" t="str">
            <v>èng thÐp d=130</v>
          </cell>
          <cell r="D71" t="str">
            <v>m</v>
          </cell>
          <cell r="E71">
            <v>102701</v>
          </cell>
        </row>
        <row r="72">
          <cell r="B72" t="str">
            <v>«n75</v>
          </cell>
          <cell r="C72" t="str">
            <v>èng nhùa d75</v>
          </cell>
          <cell r="D72" t="str">
            <v>m</v>
          </cell>
        </row>
        <row r="73">
          <cell r="B73" t="str">
            <v>«n100</v>
          </cell>
          <cell r="C73" t="str">
            <v>èng nhùa d100</v>
          </cell>
          <cell r="D73" t="str">
            <v>m</v>
          </cell>
        </row>
        <row r="74">
          <cell r="B74" t="str">
            <v>«n150</v>
          </cell>
          <cell r="C74" t="str">
            <v>èng nhùa d150</v>
          </cell>
          <cell r="D74" t="str">
            <v>m</v>
          </cell>
        </row>
        <row r="75">
          <cell r="B75" t="str">
            <v>c®bien</v>
          </cell>
          <cell r="C75" t="str">
            <v>Cét ®ì biÓn b¸o d42</v>
          </cell>
          <cell r="D75" t="str">
            <v>m</v>
          </cell>
          <cell r="E75">
            <v>42000</v>
          </cell>
        </row>
        <row r="76">
          <cell r="B76" t="str">
            <v>«xy</v>
          </cell>
          <cell r="C76" t="str">
            <v>¤ xy</v>
          </cell>
          <cell r="D76" t="str">
            <v>chai</v>
          </cell>
          <cell r="E76">
            <v>53000</v>
          </cell>
        </row>
        <row r="77">
          <cell r="B77" t="str">
            <v>tvÑt</v>
          </cell>
          <cell r="C77" t="str">
            <v>Tµ vÑt gç</v>
          </cell>
          <cell r="D77" t="str">
            <v>thanh</v>
          </cell>
          <cell r="E77">
            <v>138600</v>
          </cell>
        </row>
        <row r="78">
          <cell r="B78" t="str">
            <v>®c¨t</v>
          </cell>
          <cell r="C78" t="str">
            <v>§¸ c¾t</v>
          </cell>
          <cell r="D78" t="str">
            <v>Viªn</v>
          </cell>
          <cell r="E78">
            <v>7000</v>
          </cell>
        </row>
        <row r="79">
          <cell r="B79" t="str">
            <v>vxm150</v>
          </cell>
          <cell r="C79" t="str">
            <v>V÷a xim¨ng M150</v>
          </cell>
          <cell r="D79" t="str">
            <v>m3</v>
          </cell>
          <cell r="E79">
            <v>710395</v>
          </cell>
        </row>
        <row r="80">
          <cell r="B80" t="str">
            <v>vxm100</v>
          </cell>
          <cell r="C80" t="str">
            <v>V÷a xim¨ng M100</v>
          </cell>
          <cell r="D80" t="str">
            <v>m3</v>
          </cell>
          <cell r="E80">
            <v>627711</v>
          </cell>
        </row>
        <row r="81">
          <cell r="B81" t="str">
            <v>vxm75</v>
          </cell>
          <cell r="C81" t="str">
            <v>V÷a xim¨ng M75</v>
          </cell>
          <cell r="D81" t="str">
            <v>m3</v>
          </cell>
          <cell r="E81">
            <v>549365</v>
          </cell>
        </row>
        <row r="82">
          <cell r="B82" t="str">
            <v>bt1(40)6</v>
          </cell>
          <cell r="C82" t="str">
            <v>V÷a bª t«ng M400 ®¸ 1x2 ®é sôt 6-8</v>
          </cell>
          <cell r="D82" t="str">
            <v>m3</v>
          </cell>
          <cell r="E82">
            <v>927298</v>
          </cell>
        </row>
        <row r="83">
          <cell r="B83" t="str">
            <v>bt1(35)6</v>
          </cell>
          <cell r="C83" t="str">
            <v>V÷a bª t«ng M350 ®¸ 1x2 ®é sôt 6-8</v>
          </cell>
          <cell r="D83" t="str">
            <v>m3</v>
          </cell>
          <cell r="E83">
            <v>868211</v>
          </cell>
        </row>
        <row r="84">
          <cell r="B84" t="str">
            <v>bt1(30)6</v>
          </cell>
          <cell r="C84" t="str">
            <v>V÷a bª t«ng M300 ®¸ 1x2 ®é sôt 6-8</v>
          </cell>
          <cell r="D84" t="str">
            <v>m3</v>
          </cell>
          <cell r="E84">
            <v>814433</v>
          </cell>
        </row>
        <row r="85">
          <cell r="B85" t="str">
            <v>bt1(20)6</v>
          </cell>
          <cell r="C85" t="str">
            <v>V÷a bª t«ng M200 ®¸ 1x2 ®é sôt 6-8</v>
          </cell>
          <cell r="D85" t="str">
            <v>m3</v>
          </cell>
          <cell r="E85">
            <v>739718</v>
          </cell>
        </row>
        <row r="86">
          <cell r="B86" t="str">
            <v>bt1(35)2</v>
          </cell>
          <cell r="C86" t="str">
            <v>V÷a bª t«ng M350 ®¸ 1x2 ®é sôt 2-4</v>
          </cell>
          <cell r="D86" t="str">
            <v>m3</v>
          </cell>
          <cell r="E86">
            <v>846335</v>
          </cell>
        </row>
        <row r="87">
          <cell r="B87" t="str">
            <v>bt1(30)2</v>
          </cell>
          <cell r="C87" t="str">
            <v>V÷a bª t«ng M300 ®¸ 1x2 ®é sôt 2-4</v>
          </cell>
          <cell r="D87" t="str">
            <v>m3</v>
          </cell>
          <cell r="E87">
            <v>801095</v>
          </cell>
        </row>
        <row r="88">
          <cell r="B88" t="str">
            <v>bt1(25)2</v>
          </cell>
          <cell r="C88" t="str">
            <v>V÷a bª t«ng M250 ®¸ 1x2 ®é sôt 2-4</v>
          </cell>
          <cell r="D88" t="str">
            <v>m3</v>
          </cell>
          <cell r="E88">
            <v>780206</v>
          </cell>
        </row>
        <row r="89">
          <cell r="B89" t="str">
            <v>bt1(20)2</v>
          </cell>
          <cell r="C89" t="str">
            <v>V÷a bª t«ng M200 ®¸ 1x2 ®é sôt 2-4</v>
          </cell>
          <cell r="D89" t="str">
            <v>m3</v>
          </cell>
          <cell r="E89">
            <v>729948</v>
          </cell>
        </row>
        <row r="90">
          <cell r="B90" t="str">
            <v>bt1(15)2</v>
          </cell>
          <cell r="C90" t="str">
            <v>V÷a bª t«ng M150 ®¸ 1x2 ®é sôt 2-4</v>
          </cell>
          <cell r="D90" t="str">
            <v>m3</v>
          </cell>
          <cell r="E90">
            <v>681373</v>
          </cell>
        </row>
        <row r="91">
          <cell r="B91" t="str">
            <v>bt1(10)2</v>
          </cell>
          <cell r="C91" t="str">
            <v>V÷a bª t«ng M100 ®¸ 1x2 ®é sôt 2-4</v>
          </cell>
          <cell r="D91" t="str">
            <v>m3</v>
          </cell>
          <cell r="E91">
            <v>598003</v>
          </cell>
        </row>
        <row r="92">
          <cell r="B92" t="str">
            <v>bt2(35)2</v>
          </cell>
          <cell r="C92" t="str">
            <v>V÷a bª t«ng M350 ®¸ 2x4 ®é sôt 2-4</v>
          </cell>
          <cell r="D92" t="str">
            <v>m3</v>
          </cell>
          <cell r="E92">
            <v>815006</v>
          </cell>
        </row>
        <row r="93">
          <cell r="B93" t="str">
            <v>bt2(30)2</v>
          </cell>
          <cell r="C93" t="str">
            <v>V÷a bª t«ng M300 ®¸ 2x4 ®é sôt 2-4</v>
          </cell>
          <cell r="D93" t="str">
            <v>m3</v>
          </cell>
          <cell r="E93">
            <v>801095</v>
          </cell>
        </row>
        <row r="94">
          <cell r="B94" t="str">
            <v>bt2(25)2</v>
          </cell>
          <cell r="C94" t="str">
            <v>V÷a bª t«ng M250 ®¸ 2x4 ®é sôt 2-4</v>
          </cell>
          <cell r="D94" t="str">
            <v>m3</v>
          </cell>
          <cell r="E94">
            <v>780206</v>
          </cell>
        </row>
        <row r="95">
          <cell r="B95" t="str">
            <v>bt2(20)2</v>
          </cell>
          <cell r="C95" t="str">
            <v>V÷a bª t«ng M200 ®¸ 2x4 ®é sôt 2-4</v>
          </cell>
          <cell r="D95" t="str">
            <v>m3</v>
          </cell>
          <cell r="E95">
            <v>729948</v>
          </cell>
        </row>
        <row r="96">
          <cell r="B96" t="str">
            <v>bt2(15)2</v>
          </cell>
          <cell r="C96" t="str">
            <v>V÷a bª t«ng M150 ®¸ 2x4 ®é sôt 2-4</v>
          </cell>
          <cell r="D96" t="str">
            <v>m3</v>
          </cell>
          <cell r="E96">
            <v>681373</v>
          </cell>
        </row>
        <row r="97">
          <cell r="B97" t="str">
            <v>bt2(10)2</v>
          </cell>
          <cell r="C97" t="str">
            <v>V÷a bª t«ng M100 ®¸ 2x4 ®é sôt 2-4</v>
          </cell>
          <cell r="D97" t="str">
            <v>m3</v>
          </cell>
          <cell r="E97">
            <v>598003</v>
          </cell>
        </row>
        <row r="98">
          <cell r="B98" t="str">
            <v>bt4(35)2</v>
          </cell>
          <cell r="C98" t="str">
            <v>V÷a bª t«ng M350 ®¸ 4x6 ®é sôt 2-4</v>
          </cell>
          <cell r="D98" t="str">
            <v>m3</v>
          </cell>
          <cell r="E98">
            <v>806104</v>
          </cell>
        </row>
        <row r="99">
          <cell r="B99" t="str">
            <v>bt4(30)2</v>
          </cell>
          <cell r="C99" t="str">
            <v>V÷a bª t«ng M300 ®¸ 4x6 ®é sôt 2-4</v>
          </cell>
          <cell r="D99" t="str">
            <v>m3</v>
          </cell>
          <cell r="E99">
            <v>760302</v>
          </cell>
        </row>
        <row r="100">
          <cell r="B100" t="str">
            <v>bt4(25)2</v>
          </cell>
          <cell r="C100" t="str">
            <v>V÷a bª t«ng M250 ®¸ 4x6 ®é sôt 2-4</v>
          </cell>
          <cell r="D100" t="str">
            <v>m3</v>
          </cell>
          <cell r="E100">
            <v>739740</v>
          </cell>
        </row>
        <row r="101">
          <cell r="B101" t="str">
            <v>bt4(20)2</v>
          </cell>
          <cell r="C101" t="str">
            <v>V÷a bª t«ng M200 ®¸ 4x6 ®é sôt 2-4</v>
          </cell>
          <cell r="D101" t="str">
            <v>m3</v>
          </cell>
          <cell r="E101">
            <v>688874</v>
          </cell>
        </row>
        <row r="102">
          <cell r="B102" t="str">
            <v>bt4(15)2</v>
          </cell>
          <cell r="C102" t="str">
            <v>V÷a bª t«ng M150 ®¸ 4x6 ®é sôt 2-4</v>
          </cell>
          <cell r="D102" t="str">
            <v>m3</v>
          </cell>
          <cell r="E102">
            <v>639691</v>
          </cell>
        </row>
        <row r="103">
          <cell r="B103" t="str">
            <v>bt4(10)2</v>
          </cell>
          <cell r="C103" t="str">
            <v>V÷a bª t«ng M100 ®¸ 4x6 ®é sôt 2-4</v>
          </cell>
          <cell r="D103" t="str">
            <v>m3</v>
          </cell>
          <cell r="E103">
            <v>588635</v>
          </cell>
        </row>
        <row r="104">
          <cell r="B104" t="str">
            <v>btdÇm</v>
          </cell>
          <cell r="C104" t="str">
            <v>V÷a bª t«ng M300 ®¸ 1x2 ®é sôt 16-17</v>
          </cell>
          <cell r="D104" t="str">
            <v>m3</v>
          </cell>
          <cell r="E104">
            <v>871844</v>
          </cell>
        </row>
        <row r="106">
          <cell r="B106" t="str">
            <v>B-m·</v>
          </cell>
          <cell r="C106" t="str">
            <v>M¸y</v>
          </cell>
        </row>
        <row r="107">
          <cell r="B107" t="str">
            <v>®x0,4</v>
          </cell>
          <cell r="C107" t="str">
            <v>M¸y ®µo b¸nh xÝch 0,4m3</v>
          </cell>
          <cell r="D107" t="str">
            <v>ca</v>
          </cell>
          <cell r="E107">
            <v>393549</v>
          </cell>
        </row>
        <row r="108">
          <cell r="B108" t="str">
            <v>®x0,5</v>
          </cell>
          <cell r="C108" t="str">
            <v>M¸y ®µo b¸nh xÝch 0,5m3</v>
          </cell>
          <cell r="D108" t="str">
            <v>ca</v>
          </cell>
          <cell r="E108">
            <v>563466</v>
          </cell>
        </row>
        <row r="109">
          <cell r="B109" t="str">
            <v>®x0,65</v>
          </cell>
          <cell r="C109" t="str">
            <v>M¸y ®µo b¸nh xÝch 0,65m3</v>
          </cell>
          <cell r="D109" t="str">
            <v>ca</v>
          </cell>
          <cell r="E109">
            <v>705849</v>
          </cell>
        </row>
        <row r="110">
          <cell r="B110" t="str">
            <v>®x1</v>
          </cell>
          <cell r="C110" t="str">
            <v>M¸y ®µo b¸nh xÝch 1m3</v>
          </cell>
          <cell r="D110" t="str">
            <v>ca</v>
          </cell>
          <cell r="E110">
            <v>1011811</v>
          </cell>
        </row>
        <row r="111">
          <cell r="B111" t="str">
            <v>®x1,2</v>
          </cell>
          <cell r="C111" t="str">
            <v>M¸y ®µo b¸nh xÝch 1,2m3</v>
          </cell>
          <cell r="D111" t="str">
            <v>ca</v>
          </cell>
          <cell r="E111">
            <v>1210601</v>
          </cell>
        </row>
        <row r="112">
          <cell r="B112" t="str">
            <v>®x1,25</v>
          </cell>
          <cell r="C112" t="str">
            <v>M¸y ®µo b¸nh xÝch 1,25m3</v>
          </cell>
          <cell r="D112" t="str">
            <v>ca</v>
          </cell>
          <cell r="E112">
            <v>1238930</v>
          </cell>
        </row>
        <row r="113">
          <cell r="B113" t="str">
            <v>®x1,6</v>
          </cell>
          <cell r="C113" t="str">
            <v>M¸y ®µo b¸nh xÝch 1,6m3</v>
          </cell>
          <cell r="D113" t="str">
            <v>ca</v>
          </cell>
          <cell r="E113">
            <v>1378304</v>
          </cell>
        </row>
        <row r="114">
          <cell r="B114" t="str">
            <v>®x2</v>
          </cell>
          <cell r="C114" t="str">
            <v>M¸y ®µo b¸nh xÝch 2m3</v>
          </cell>
          <cell r="D114" t="str">
            <v>ca</v>
          </cell>
          <cell r="E114">
            <v>1649584</v>
          </cell>
        </row>
        <row r="115">
          <cell r="B115" t="str">
            <v>®x2,5</v>
          </cell>
          <cell r="C115" t="str">
            <v>M¸y ®µo b¸nh xÝch 2,5m3</v>
          </cell>
          <cell r="D115" t="str">
            <v>ca</v>
          </cell>
          <cell r="E115">
            <v>2030548</v>
          </cell>
        </row>
        <row r="116">
          <cell r="B116" t="str">
            <v>®x4</v>
          </cell>
          <cell r="C116" t="str">
            <v>M¸y ®µo b¸nh xÝch 4m3</v>
          </cell>
          <cell r="D116" t="str">
            <v>ca</v>
          </cell>
          <cell r="E116">
            <v>2616984</v>
          </cell>
        </row>
        <row r="117">
          <cell r="B117" t="str">
            <v>®x4,6</v>
          </cell>
          <cell r="C117" t="str">
            <v>M¸y ®µo b¸nh xÝch 4,6m3</v>
          </cell>
          <cell r="D117" t="str">
            <v>ca</v>
          </cell>
          <cell r="E117">
            <v>3586077</v>
          </cell>
        </row>
        <row r="118">
          <cell r="B118" t="str">
            <v>®h0,4</v>
          </cell>
          <cell r="C118" t="str">
            <v>M¸y ®µo b¸nh h¬i 0,4m3</v>
          </cell>
          <cell r="D118" t="str">
            <v>ca</v>
          </cell>
          <cell r="E118">
            <v>398424</v>
          </cell>
        </row>
        <row r="119">
          <cell r="B119" t="str">
            <v>®h0,65</v>
          </cell>
          <cell r="C119" t="str">
            <v>M¸y ®µo b¸nh h¬i 0,65m3</v>
          </cell>
          <cell r="D119" t="str">
            <v>ca</v>
          </cell>
          <cell r="E119">
            <v>633764</v>
          </cell>
        </row>
        <row r="120">
          <cell r="B120" t="str">
            <v>®h0,75</v>
          </cell>
          <cell r="C120" t="str">
            <v>M¸y ®µo b¸nh h¬i 0,75m3</v>
          </cell>
          <cell r="D120" t="str">
            <v>ca</v>
          </cell>
          <cell r="E120">
            <v>682967</v>
          </cell>
        </row>
        <row r="121">
          <cell r="B121" t="str">
            <v>®h1,25</v>
          </cell>
          <cell r="C121" t="str">
            <v>M¸y ®µo b¸nh h¬i 1,25m3</v>
          </cell>
          <cell r="D121" t="str">
            <v>ca</v>
          </cell>
          <cell r="E121">
            <v>1220784</v>
          </cell>
        </row>
        <row r="122">
          <cell r="B122" t="str">
            <v>xl0,4</v>
          </cell>
          <cell r="C122" t="str">
            <v>M¸y xóc lËt 0,4m3</v>
          </cell>
          <cell r="D122" t="str">
            <v>ca</v>
          </cell>
          <cell r="E122">
            <v>372345</v>
          </cell>
        </row>
        <row r="123">
          <cell r="B123" t="str">
            <v>xl0,6</v>
          </cell>
          <cell r="C123" t="str">
            <v>M¸y xóc lËt 0,6m3</v>
          </cell>
          <cell r="D123" t="str">
            <v>ca</v>
          </cell>
          <cell r="E123">
            <v>404883</v>
          </cell>
        </row>
        <row r="124">
          <cell r="B124" t="str">
            <v>xl1</v>
          </cell>
          <cell r="C124" t="str">
            <v>M¸y xóc lËt 1m3</v>
          </cell>
          <cell r="D124" t="str">
            <v>ca</v>
          </cell>
          <cell r="E124">
            <v>469958</v>
          </cell>
        </row>
        <row r="125">
          <cell r="B125" t="str">
            <v>xl1,25</v>
          </cell>
          <cell r="C125" t="str">
            <v>M¸y xóc lËt 1,25m3</v>
          </cell>
          <cell r="D125" t="str">
            <v>ca</v>
          </cell>
          <cell r="E125">
            <v>563535</v>
          </cell>
        </row>
        <row r="126">
          <cell r="B126" t="str">
            <v>xl1,65</v>
          </cell>
          <cell r="C126" t="str">
            <v>M¸y xóc lËt 1,65m3</v>
          </cell>
          <cell r="D126" t="str">
            <v>ca</v>
          </cell>
          <cell r="E126">
            <v>713258</v>
          </cell>
        </row>
        <row r="127">
          <cell r="B127" t="str">
            <v>xl2</v>
          </cell>
          <cell r="C127" t="str">
            <v>M¸y xóc lËt 2m3</v>
          </cell>
          <cell r="D127" t="str">
            <v>ca</v>
          </cell>
          <cell r="E127">
            <v>760893</v>
          </cell>
        </row>
        <row r="128">
          <cell r="B128" t="str">
            <v>u75</v>
          </cell>
          <cell r="C128" t="str">
            <v>M¸y ñi 75CV</v>
          </cell>
          <cell r="D128" t="str">
            <v>ca</v>
          </cell>
          <cell r="E128">
            <v>482033</v>
          </cell>
        </row>
        <row r="129">
          <cell r="B129" t="str">
            <v>u80</v>
          </cell>
          <cell r="C129" t="str">
            <v>M¸y ñi 80CV</v>
          </cell>
          <cell r="D129" t="str">
            <v>ca</v>
          </cell>
          <cell r="E129">
            <v>496707</v>
          </cell>
        </row>
        <row r="130">
          <cell r="B130" t="str">
            <v>u100</v>
          </cell>
          <cell r="C130" t="str">
            <v>M¸y ñi 100CV</v>
          </cell>
          <cell r="D130" t="str">
            <v>ca</v>
          </cell>
          <cell r="E130">
            <v>640580</v>
          </cell>
        </row>
        <row r="131">
          <cell r="B131" t="str">
            <v>u105</v>
          </cell>
          <cell r="C131" t="str">
            <v>M¸y ñi 105CV</v>
          </cell>
          <cell r="D131" t="str">
            <v>ca</v>
          </cell>
          <cell r="E131">
            <v>662955</v>
          </cell>
        </row>
        <row r="132">
          <cell r="B132" t="str">
            <v>u108</v>
          </cell>
          <cell r="C132" t="str">
            <v>M¸y ñi 108CV</v>
          </cell>
          <cell r="D132" t="str">
            <v>ca</v>
          </cell>
          <cell r="E132">
            <v>669348</v>
          </cell>
        </row>
        <row r="133">
          <cell r="B133" t="str">
            <v>u130</v>
          </cell>
          <cell r="C133" t="str">
            <v>M¸y ñi 130CV</v>
          </cell>
          <cell r="D133" t="str">
            <v>ca</v>
          </cell>
          <cell r="E133">
            <v>807040</v>
          </cell>
        </row>
        <row r="134">
          <cell r="B134" t="str">
            <v>u140</v>
          </cell>
          <cell r="C134" t="str">
            <v>M¸y ñi 140CV</v>
          </cell>
          <cell r="D134" t="str">
            <v>ca</v>
          </cell>
          <cell r="E134">
            <v>865868</v>
          </cell>
        </row>
        <row r="135">
          <cell r="B135" t="str">
            <v>u180</v>
          </cell>
          <cell r="C135" t="str">
            <v>M¸y ñi 180CV</v>
          </cell>
          <cell r="D135" t="str">
            <v>ca</v>
          </cell>
          <cell r="E135">
            <v>975769</v>
          </cell>
        </row>
        <row r="136">
          <cell r="B136" t="str">
            <v>u250</v>
          </cell>
          <cell r="C136" t="str">
            <v>M¸y ñi 250CV</v>
          </cell>
          <cell r="D136" t="str">
            <v>ca</v>
          </cell>
          <cell r="E136">
            <v>1171714</v>
          </cell>
        </row>
        <row r="137">
          <cell r="B137" t="str">
            <v>s108</v>
          </cell>
          <cell r="C137" t="str">
            <v>M¸y san 108CV</v>
          </cell>
          <cell r="D137" t="str">
            <v>ca</v>
          </cell>
          <cell r="E137">
            <v>584271</v>
          </cell>
        </row>
        <row r="138">
          <cell r="B138" t="str">
            <v>s180</v>
          </cell>
          <cell r="C138" t="str">
            <v>M¸y san 180CV</v>
          </cell>
          <cell r="D138" t="str">
            <v>ca</v>
          </cell>
          <cell r="E138">
            <v>861161</v>
          </cell>
        </row>
        <row r="139">
          <cell r="B139" t="str">
            <v>s250</v>
          </cell>
          <cell r="C139" t="str">
            <v>M¸y san 250CV</v>
          </cell>
          <cell r="D139" t="str">
            <v>ca</v>
          </cell>
          <cell r="E139">
            <v>1013678</v>
          </cell>
        </row>
        <row r="140">
          <cell r="B140" t="str">
            <v>®at60</v>
          </cell>
          <cell r="C140" t="str">
            <v>M¸y ®Çm ®Êt cÇm tay 60Kg</v>
          </cell>
          <cell r="D140" t="str">
            <v>ca</v>
          </cell>
          <cell r="E140">
            <v>47238</v>
          </cell>
        </row>
        <row r="141">
          <cell r="B141" t="str">
            <v>®at80</v>
          </cell>
          <cell r="C141" t="str">
            <v>M¸y ®Çm ®Êt cÇm tay 80Kg</v>
          </cell>
          <cell r="D141" t="str">
            <v>ca</v>
          </cell>
          <cell r="E141">
            <v>50170</v>
          </cell>
        </row>
        <row r="142">
          <cell r="B142" t="str">
            <v>®ah16</v>
          </cell>
          <cell r="C142" t="str">
            <v>§Çm b¸nh h¬i 16T</v>
          </cell>
          <cell r="D142" t="str">
            <v>ca</v>
          </cell>
          <cell r="E142">
            <v>432053</v>
          </cell>
        </row>
        <row r="143">
          <cell r="B143" t="str">
            <v>®ah18</v>
          </cell>
          <cell r="C143" t="str">
            <v>§Çm b¸nh h¬i 18T</v>
          </cell>
          <cell r="D143" t="str">
            <v>ca</v>
          </cell>
          <cell r="E143">
            <v>453027</v>
          </cell>
        </row>
        <row r="144">
          <cell r="B144" t="str">
            <v>®ah25</v>
          </cell>
          <cell r="C144" t="str">
            <v>§Çm b¸nh h¬i 25T</v>
          </cell>
          <cell r="D144" t="str">
            <v>ca</v>
          </cell>
          <cell r="E144">
            <v>505651</v>
          </cell>
        </row>
        <row r="145">
          <cell r="B145" t="str">
            <v>lr8</v>
          </cell>
          <cell r="C145" t="str">
            <v>Lu rung 8T</v>
          </cell>
          <cell r="D145" t="str">
            <v>ca</v>
          </cell>
          <cell r="E145">
            <v>507476</v>
          </cell>
        </row>
        <row r="146">
          <cell r="B146" t="str">
            <v>lr15</v>
          </cell>
          <cell r="C146" t="str">
            <v>Lu rung 15T</v>
          </cell>
          <cell r="D146" t="str">
            <v>ca</v>
          </cell>
          <cell r="E146">
            <v>780381</v>
          </cell>
        </row>
        <row r="147">
          <cell r="B147" t="str">
            <v>lr18</v>
          </cell>
          <cell r="C147" t="str">
            <v>Lu rung 18T</v>
          </cell>
          <cell r="D147" t="str">
            <v>ca</v>
          </cell>
          <cell r="E147">
            <v>928648</v>
          </cell>
        </row>
        <row r="148">
          <cell r="B148" t="str">
            <v>lr25</v>
          </cell>
          <cell r="C148" t="str">
            <v>Lu rung 25T</v>
          </cell>
          <cell r="D148" t="str">
            <v>ca</v>
          </cell>
          <cell r="E148">
            <v>1053024</v>
          </cell>
        </row>
        <row r="149">
          <cell r="B149" t="str">
            <v>lt8,5</v>
          </cell>
          <cell r="C149" t="str">
            <v>Lu b¸nh thÐp 8,5T</v>
          </cell>
          <cell r="D149" t="str">
            <v>ca</v>
          </cell>
          <cell r="E149">
            <v>252823</v>
          </cell>
        </row>
        <row r="150">
          <cell r="B150" t="str">
            <v>lt9</v>
          </cell>
          <cell r="C150" t="str">
            <v>Lu b¸nh thÐp 9T</v>
          </cell>
          <cell r="D150" t="str">
            <v>ca</v>
          </cell>
          <cell r="E150">
            <v>266707</v>
          </cell>
        </row>
        <row r="151">
          <cell r="B151" t="str">
            <v>lt10</v>
          </cell>
          <cell r="C151" t="str">
            <v>Lu b¸nh thÐp 10T</v>
          </cell>
          <cell r="D151" t="str">
            <v>ca</v>
          </cell>
          <cell r="E151">
            <v>288922</v>
          </cell>
        </row>
        <row r="152">
          <cell r="B152" t="str">
            <v>lt12,2</v>
          </cell>
          <cell r="C152" t="str">
            <v>Lu b¸nh thÐp 12,2T</v>
          </cell>
          <cell r="D152" t="str">
            <v>ca</v>
          </cell>
          <cell r="E152">
            <v>302885</v>
          </cell>
        </row>
        <row r="153">
          <cell r="B153" t="str">
            <v>lt13</v>
          </cell>
          <cell r="C153" t="str">
            <v>Lu b¸nh thÐp 13T</v>
          </cell>
          <cell r="D153" t="str">
            <v>ca</v>
          </cell>
          <cell r="E153">
            <v>326986</v>
          </cell>
        </row>
        <row r="154">
          <cell r="B154" t="str">
            <v>cx60</v>
          </cell>
          <cell r="C154" t="str">
            <v>M¸y cµy xíi 60CV</v>
          </cell>
          <cell r="D154" t="str">
            <v>ca</v>
          </cell>
          <cell r="E154">
            <v>307982</v>
          </cell>
        </row>
        <row r="155">
          <cell r="B155" t="str">
            <v>cx80</v>
          </cell>
          <cell r="C155" t="str">
            <v>M¸y cµy xíi 80CV</v>
          </cell>
          <cell r="D155" t="str">
            <v>ca</v>
          </cell>
          <cell r="E155">
            <v>345825</v>
          </cell>
        </row>
        <row r="156">
          <cell r="B156" t="str">
            <v>cx108</v>
          </cell>
          <cell r="C156" t="str">
            <v>M¸y cµy xíi 108CV</v>
          </cell>
          <cell r="D156" t="str">
            <v>ca</v>
          </cell>
          <cell r="E156">
            <v>489380</v>
          </cell>
        </row>
        <row r="157">
          <cell r="B157" t="str">
            <v>«t2,5</v>
          </cell>
          <cell r="C157" t="str">
            <v>¤t« thïng 2,5T</v>
          </cell>
          <cell r="D157" t="str">
            <v>ca</v>
          </cell>
          <cell r="E157">
            <v>181062</v>
          </cell>
        </row>
        <row r="158">
          <cell r="B158" t="str">
            <v>«t5</v>
          </cell>
          <cell r="C158" t="str">
            <v>¤t« thïng 5T</v>
          </cell>
          <cell r="D158" t="str">
            <v>ca</v>
          </cell>
          <cell r="E158">
            <v>245058</v>
          </cell>
        </row>
        <row r="159">
          <cell r="B159" t="str">
            <v>«t7</v>
          </cell>
          <cell r="C159" t="str">
            <v>¤t« thïng 7T</v>
          </cell>
          <cell r="D159" t="str">
            <v>ca</v>
          </cell>
          <cell r="E159">
            <v>351110</v>
          </cell>
        </row>
        <row r="160">
          <cell r="B160" t="str">
            <v>«t10</v>
          </cell>
          <cell r="C160" t="str">
            <v>¤t« thïng 10T</v>
          </cell>
          <cell r="D160" t="str">
            <v>ca</v>
          </cell>
          <cell r="E160">
            <v>424741</v>
          </cell>
        </row>
        <row r="161">
          <cell r="B161" t="str">
            <v>«t12</v>
          </cell>
          <cell r="C161" t="str">
            <v>¤t« thïng 12T</v>
          </cell>
          <cell r="D161" t="str">
            <v>ca</v>
          </cell>
          <cell r="E161">
            <v>471689</v>
          </cell>
        </row>
        <row r="162">
          <cell r="B162" t="str">
            <v>«®7</v>
          </cell>
          <cell r="C162" t="str">
            <v>¤t« tù ®æ 7T</v>
          </cell>
          <cell r="D162" t="str">
            <v>ca</v>
          </cell>
          <cell r="E162">
            <v>444551</v>
          </cell>
        </row>
        <row r="163">
          <cell r="B163" t="str">
            <v>«®10</v>
          </cell>
          <cell r="C163" t="str">
            <v>¤t« tù ®æ 10T</v>
          </cell>
          <cell r="D163" t="str">
            <v>ca</v>
          </cell>
          <cell r="E163">
            <v>525740</v>
          </cell>
        </row>
        <row r="164">
          <cell r="B164" t="str">
            <v>«®12</v>
          </cell>
          <cell r="C164" t="str">
            <v>¤t« tù ®æ 12T</v>
          </cell>
          <cell r="D164" t="str">
            <v>ca</v>
          </cell>
          <cell r="E164">
            <v>576888</v>
          </cell>
        </row>
        <row r="165">
          <cell r="B165" t="str">
            <v>«bt</v>
          </cell>
          <cell r="C165" t="str">
            <v>¤t« vËn chuyÓn bª t«ng</v>
          </cell>
          <cell r="D165" t="str">
            <v>ca</v>
          </cell>
          <cell r="E165">
            <v>697345</v>
          </cell>
        </row>
        <row r="166">
          <cell r="B166" t="str">
            <v>«n5</v>
          </cell>
          <cell r="C166" t="str">
            <v>¤t« t­íi n­íc 5m3</v>
          </cell>
          <cell r="D166" t="str">
            <v>ca</v>
          </cell>
          <cell r="E166">
            <v>343052</v>
          </cell>
        </row>
        <row r="167">
          <cell r="B167" t="str">
            <v>«n7</v>
          </cell>
          <cell r="C167" t="str">
            <v>¤t« t­íi n­íc 7m3</v>
          </cell>
          <cell r="D167" t="str">
            <v>ca</v>
          </cell>
          <cell r="E167">
            <v>413910</v>
          </cell>
        </row>
        <row r="168">
          <cell r="B168" t="str">
            <v>cth5</v>
          </cell>
          <cell r="C168" t="str">
            <v>CÇn trôc b¸nh h¬i 5T</v>
          </cell>
          <cell r="D168" t="str">
            <v>ca</v>
          </cell>
          <cell r="E168">
            <v>292034</v>
          </cell>
        </row>
        <row r="169">
          <cell r="B169" t="str">
            <v>cth6</v>
          </cell>
          <cell r="C169" t="str">
            <v>CÇn trôc b¸nh h¬i 6T</v>
          </cell>
          <cell r="D169" t="str">
            <v>ca</v>
          </cell>
          <cell r="E169">
            <v>375174</v>
          </cell>
        </row>
        <row r="170">
          <cell r="B170" t="str">
            <v>cth10</v>
          </cell>
          <cell r="C170" t="str">
            <v>CÇn trôc b¸nh h¬i 10T</v>
          </cell>
          <cell r="D170" t="str">
            <v>ca</v>
          </cell>
          <cell r="E170">
            <v>615511</v>
          </cell>
        </row>
        <row r="171">
          <cell r="B171" t="str">
            <v>cth16</v>
          </cell>
          <cell r="C171" t="str">
            <v>CÇn trôc b¸nh h¬i 16T</v>
          </cell>
          <cell r="D171" t="str">
            <v>ca</v>
          </cell>
          <cell r="E171">
            <v>823425</v>
          </cell>
        </row>
        <row r="172">
          <cell r="B172" t="str">
            <v>cth25</v>
          </cell>
          <cell r="C172" t="str">
            <v>CÇn trôc b¸nh h¬i 25T</v>
          </cell>
          <cell r="D172" t="str">
            <v>ca</v>
          </cell>
          <cell r="E172">
            <v>1148366</v>
          </cell>
        </row>
        <row r="173">
          <cell r="B173" t="str">
            <v>cth40</v>
          </cell>
          <cell r="C173" t="str">
            <v>CÇn trôc b¸nh h¬i 40T</v>
          </cell>
          <cell r="D173" t="str">
            <v>ca</v>
          </cell>
          <cell r="E173">
            <v>1625453</v>
          </cell>
        </row>
        <row r="174">
          <cell r="B174" t="str">
            <v>cth65</v>
          </cell>
          <cell r="C174" t="str">
            <v>CÇn trôc b¸nh h¬i 65T</v>
          </cell>
          <cell r="D174" t="str">
            <v>ca</v>
          </cell>
          <cell r="E174">
            <v>2077756</v>
          </cell>
        </row>
        <row r="175">
          <cell r="B175" t="str">
            <v>cth90</v>
          </cell>
          <cell r="C175" t="str">
            <v>CÇn trôc b¸nh h¬i 90T</v>
          </cell>
          <cell r="D175" t="str">
            <v>ca</v>
          </cell>
          <cell r="E175">
            <v>2522727</v>
          </cell>
        </row>
        <row r="176">
          <cell r="B176" t="str">
            <v>ctx10</v>
          </cell>
          <cell r="C176" t="str">
            <v>CÇn trôc b¸nh xÝch 10T</v>
          </cell>
          <cell r="D176" t="str">
            <v>ca</v>
          </cell>
          <cell r="E176">
            <v>496370</v>
          </cell>
        </row>
        <row r="177">
          <cell r="B177" t="str">
            <v>ctx16</v>
          </cell>
          <cell r="C177" t="str">
            <v>CÇn trôc b¸nh xÝch 16T</v>
          </cell>
          <cell r="D177" t="str">
            <v>ca</v>
          </cell>
          <cell r="E177">
            <v>774540</v>
          </cell>
        </row>
        <row r="178">
          <cell r="B178" t="str">
            <v>ctx25</v>
          </cell>
          <cell r="C178" t="str">
            <v>CÇn trôc b¸nh xÝch 25T</v>
          </cell>
          <cell r="D178" t="str">
            <v>ca</v>
          </cell>
          <cell r="E178">
            <v>1120935</v>
          </cell>
        </row>
        <row r="179">
          <cell r="B179" t="str">
            <v>ctx40</v>
          </cell>
          <cell r="C179" t="str">
            <v>CÇn trôc b¸nh xÝch 40T</v>
          </cell>
          <cell r="D179" t="str">
            <v>ca</v>
          </cell>
          <cell r="E179">
            <v>1544515</v>
          </cell>
        </row>
        <row r="180">
          <cell r="B180" t="str">
            <v>ctx50</v>
          </cell>
          <cell r="C180" t="str">
            <v>CÇn trôc b¸nh xÝch 50T</v>
          </cell>
          <cell r="D180" t="str">
            <v>ca</v>
          </cell>
          <cell r="E180">
            <v>1639226</v>
          </cell>
        </row>
        <row r="181">
          <cell r="B181" t="str">
            <v>vt0,5</v>
          </cell>
          <cell r="C181" t="str">
            <v>M¸y vËn th¨ng 0,5T</v>
          </cell>
          <cell r="D181" t="str">
            <v>ca</v>
          </cell>
          <cell r="E181">
            <v>54495</v>
          </cell>
        </row>
        <row r="182">
          <cell r="B182" t="str">
            <v>vt2</v>
          </cell>
          <cell r="C182" t="str">
            <v>M¸y vËn th¨ng 2T</v>
          </cell>
          <cell r="D182" t="str">
            <v>ca</v>
          </cell>
          <cell r="E182">
            <v>90447</v>
          </cell>
        </row>
        <row r="183">
          <cell r="B183" t="str">
            <v>cld</v>
          </cell>
          <cell r="C183" t="str">
            <v xml:space="preserve">CÈu lao dÇm </v>
          </cell>
          <cell r="D183" t="str">
            <v>ca</v>
          </cell>
          <cell r="E183">
            <v>2382049</v>
          </cell>
        </row>
        <row r="184">
          <cell r="B184" t="str">
            <v>t®4</v>
          </cell>
          <cell r="C184" t="str">
            <v>Têi ®iÖn 4T</v>
          </cell>
          <cell r="D184" t="str">
            <v>ca</v>
          </cell>
          <cell r="E184">
            <v>62343</v>
          </cell>
        </row>
        <row r="185">
          <cell r="B185" t="str">
            <v>t®5</v>
          </cell>
          <cell r="C185" t="str">
            <v>Têi ®iÖn 5T</v>
          </cell>
          <cell r="D185" t="str">
            <v>ca</v>
          </cell>
          <cell r="E185">
            <v>70440</v>
          </cell>
        </row>
        <row r="186">
          <cell r="B186" t="str">
            <v>kdul18</v>
          </cell>
          <cell r="C186" t="str">
            <v>KÝch c¨ng dù øng lùc 18T</v>
          </cell>
          <cell r="D186" t="str">
            <v>ca</v>
          </cell>
          <cell r="E186">
            <v>30992</v>
          </cell>
        </row>
        <row r="187">
          <cell r="B187" t="str">
            <v>kdul20</v>
          </cell>
          <cell r="C187" t="str">
            <v>KÝch c¨ng dù øng lùc 250T</v>
          </cell>
          <cell r="D187" t="str">
            <v>ca</v>
          </cell>
          <cell r="E187">
            <v>86813</v>
          </cell>
        </row>
        <row r="188">
          <cell r="B188" t="str">
            <v>kn100</v>
          </cell>
          <cell r="C188" t="str">
            <v>KÝch n©ng 100T</v>
          </cell>
          <cell r="D188" t="str">
            <v>ca</v>
          </cell>
          <cell r="E188">
            <v>50530</v>
          </cell>
        </row>
        <row r="189">
          <cell r="B189" t="str">
            <v>kn125</v>
          </cell>
          <cell r="C189" t="str">
            <v>KÝch n©ng 125T</v>
          </cell>
          <cell r="D189" t="str">
            <v>ca</v>
          </cell>
          <cell r="E189">
            <v>53482</v>
          </cell>
        </row>
        <row r="190">
          <cell r="B190" t="str">
            <v>kn250</v>
          </cell>
          <cell r="C190" t="str">
            <v>KÝch n©ng 250T</v>
          </cell>
          <cell r="D190" t="str">
            <v>ca</v>
          </cell>
          <cell r="E190">
            <v>73516</v>
          </cell>
        </row>
        <row r="191">
          <cell r="B191" t="str">
            <v>kn500</v>
          </cell>
          <cell r="C191" t="str">
            <v>KÝch n©ng 500T</v>
          </cell>
          <cell r="D191" t="str">
            <v>ca</v>
          </cell>
          <cell r="E191">
            <v>102248</v>
          </cell>
        </row>
        <row r="192">
          <cell r="B192" t="str">
            <v>tv80</v>
          </cell>
          <cell r="C192" t="str">
            <v>M¸y trén v÷a 80l</v>
          </cell>
          <cell r="D192" t="str">
            <v>ca</v>
          </cell>
          <cell r="E192">
            <v>45294</v>
          </cell>
        </row>
        <row r="193">
          <cell r="B193" t="str">
            <v>tv250</v>
          </cell>
          <cell r="C193" t="str">
            <v>M¸y trén v÷a 250l</v>
          </cell>
          <cell r="D193" t="str">
            <v>ca</v>
          </cell>
          <cell r="E193">
            <v>75106</v>
          </cell>
        </row>
        <row r="194">
          <cell r="B194" t="str">
            <v>tv325</v>
          </cell>
          <cell r="C194" t="str">
            <v>M¸y trén v÷a 250l</v>
          </cell>
          <cell r="D194" t="str">
            <v>ca</v>
          </cell>
          <cell r="E194">
            <v>88488</v>
          </cell>
        </row>
        <row r="195">
          <cell r="B195" t="str">
            <v>tbt250</v>
          </cell>
          <cell r="C195" t="str">
            <v>M¸y trén bª t«ng 250l</v>
          </cell>
          <cell r="D195" t="str">
            <v>ca</v>
          </cell>
          <cell r="E195">
            <v>96272</v>
          </cell>
        </row>
        <row r="196">
          <cell r="B196" t="str">
            <v>tbt425</v>
          </cell>
          <cell r="C196" t="str">
            <v>M¸y trén bª t«ng 425l</v>
          </cell>
          <cell r="D196" t="str">
            <v>ca</v>
          </cell>
          <cell r="E196">
            <v>120781</v>
          </cell>
        </row>
        <row r="197">
          <cell r="B197" t="str">
            <v>tbt500</v>
          </cell>
          <cell r="C197" t="str">
            <v>M¸y trén bª t«ng 500l</v>
          </cell>
          <cell r="D197" t="str">
            <v>ca</v>
          </cell>
          <cell r="E197">
            <v>131383</v>
          </cell>
        </row>
        <row r="198">
          <cell r="B198" t="str">
            <v>tbt800</v>
          </cell>
          <cell r="C198" t="str">
            <v>M¸y trén bª t«ng 500l</v>
          </cell>
          <cell r="D198" t="str">
            <v>ca</v>
          </cell>
          <cell r="E198">
            <v>165474</v>
          </cell>
        </row>
        <row r="199">
          <cell r="B199" t="str">
            <v>tbt1600</v>
          </cell>
          <cell r="C199" t="str">
            <v>M¸y trén bª t«ng 1600l</v>
          </cell>
          <cell r="D199" t="str">
            <v>ca</v>
          </cell>
          <cell r="E199">
            <v>297445</v>
          </cell>
        </row>
        <row r="200">
          <cell r="B200" t="str">
            <v>ttbt20</v>
          </cell>
          <cell r="C200" t="str">
            <v>Tr¹m trén bª t«ng 20m3/h</v>
          </cell>
          <cell r="D200" t="str">
            <v>ca</v>
          </cell>
          <cell r="E200">
            <v>861414</v>
          </cell>
        </row>
        <row r="201">
          <cell r="B201" t="str">
            <v>ttbt22</v>
          </cell>
          <cell r="C201" t="str">
            <v>Tr¹m trén bª t«ng 22m3/h</v>
          </cell>
          <cell r="D201" t="str">
            <v>ca</v>
          </cell>
          <cell r="E201">
            <v>923770</v>
          </cell>
        </row>
        <row r="202">
          <cell r="B202" t="str">
            <v>ttbt30</v>
          </cell>
          <cell r="C202" t="str">
            <v>Tr¹m trén bª t«ng 30m3/h</v>
          </cell>
          <cell r="D202" t="str">
            <v>ca</v>
          </cell>
          <cell r="E202">
            <v>1150124</v>
          </cell>
        </row>
        <row r="203">
          <cell r="B203" t="str">
            <v>ttbt45</v>
          </cell>
          <cell r="C203" t="str">
            <v>Tr¹m trén BT 45m3/h</v>
          </cell>
          <cell r="D203" t="str">
            <v>ca</v>
          </cell>
          <cell r="E203">
            <v>1384169</v>
          </cell>
        </row>
        <row r="204">
          <cell r="B204" t="str">
            <v>ttbt60</v>
          </cell>
          <cell r="C204" t="str">
            <v>Tr¹m trén bª t«ng 60m3/h</v>
          </cell>
          <cell r="D204" t="str">
            <v>ca</v>
          </cell>
          <cell r="E204">
            <v>1618214</v>
          </cell>
        </row>
        <row r="205">
          <cell r="B205" t="str">
            <v>bv2</v>
          </cell>
          <cell r="C205" t="str">
            <v>M¸y b¬m v÷a 2m3/h</v>
          </cell>
          <cell r="D205" t="str">
            <v>ca</v>
          </cell>
          <cell r="E205">
            <v>112728</v>
          </cell>
        </row>
        <row r="206">
          <cell r="B206" t="str">
            <v>bv4</v>
          </cell>
          <cell r="C206" t="str">
            <v>M¸y b¬m v÷a 4m3/h</v>
          </cell>
          <cell r="D206" t="str">
            <v>ca</v>
          </cell>
          <cell r="E206">
            <v>141230</v>
          </cell>
        </row>
        <row r="207">
          <cell r="B207" t="str">
            <v>bv6</v>
          </cell>
          <cell r="C207" t="str">
            <v>M¸y b¬m v÷a 6m3/h</v>
          </cell>
          <cell r="D207" t="str">
            <v>ca</v>
          </cell>
          <cell r="E207">
            <v>180911</v>
          </cell>
        </row>
        <row r="208">
          <cell r="B208" t="str">
            <v>bv9</v>
          </cell>
          <cell r="C208" t="str">
            <v>M¸y b¬m v÷a 9m3/h</v>
          </cell>
          <cell r="D208" t="str">
            <v>ca</v>
          </cell>
          <cell r="E208">
            <v>221778</v>
          </cell>
        </row>
        <row r="209">
          <cell r="B209" t="str">
            <v>bbt50</v>
          </cell>
          <cell r="C209" t="str">
            <v>Xe b¬m BT tù hµnh 50m3/h</v>
          </cell>
          <cell r="D209" t="str">
            <v>ca</v>
          </cell>
          <cell r="E209">
            <v>1433318</v>
          </cell>
        </row>
        <row r="210">
          <cell r="B210" t="str">
            <v>bbt60</v>
          </cell>
          <cell r="C210" t="str">
            <v>Xe b¬m BT tù hµnh 60m3/h</v>
          </cell>
          <cell r="D210" t="str">
            <v>ca</v>
          </cell>
          <cell r="E210">
            <v>1687803</v>
          </cell>
        </row>
        <row r="211">
          <cell r="B211" t="str">
            <v>pv2</v>
          </cell>
          <cell r="C211" t="str">
            <v>M¸y phun v÷a  2m3/h</v>
          </cell>
          <cell r="D211" t="str">
            <v>ca</v>
          </cell>
          <cell r="E211">
            <v>89380</v>
          </cell>
        </row>
        <row r="212">
          <cell r="B212" t="str">
            <v>pv4</v>
          </cell>
          <cell r="C212" t="str">
            <v>M¸y phun v÷a  4m3/h</v>
          </cell>
          <cell r="D212" t="str">
            <v>ca</v>
          </cell>
          <cell r="E212">
            <v>98374</v>
          </cell>
        </row>
        <row r="213">
          <cell r="B213" t="str">
            <v>pv</v>
          </cell>
          <cell r="C213" t="str">
            <v>M¸y phun v÷a MX 1,5m3/h</v>
          </cell>
          <cell r="D213" t="str">
            <v>ca</v>
          </cell>
          <cell r="E213">
            <v>125828</v>
          </cell>
        </row>
        <row r="214">
          <cell r="B214" t="str">
            <v>®b0,4</v>
          </cell>
          <cell r="C214" t="str">
            <v>M¸y ®Çm bµn 0,4Kw</v>
          </cell>
          <cell r="D214" t="str">
            <v>ca</v>
          </cell>
          <cell r="E214">
            <v>23964</v>
          </cell>
        </row>
        <row r="215">
          <cell r="B215" t="str">
            <v>®b0,6</v>
          </cell>
          <cell r="C215" t="str">
            <v>M¸y ®Çm bµn 0,6Kw</v>
          </cell>
          <cell r="D215" t="str">
            <v>ca</v>
          </cell>
          <cell r="E215">
            <v>26330</v>
          </cell>
        </row>
        <row r="216">
          <cell r="B216" t="str">
            <v>®b0,8</v>
          </cell>
          <cell r="C216" t="str">
            <v>M¸y ®Çm bµn 0,8Kw</v>
          </cell>
          <cell r="D216" t="str">
            <v>ca</v>
          </cell>
          <cell r="E216">
            <v>30819</v>
          </cell>
        </row>
        <row r="217">
          <cell r="B217" t="str">
            <v>®b1</v>
          </cell>
          <cell r="C217" t="str">
            <v>M¸y ®Çm bµn 1Kw</v>
          </cell>
          <cell r="D217" t="str">
            <v>ca</v>
          </cell>
          <cell r="E217">
            <v>32525</v>
          </cell>
        </row>
        <row r="218">
          <cell r="B218" t="str">
            <v>®c</v>
          </cell>
          <cell r="C218" t="str">
            <v>M¸y ®Çm c¹nh1kw</v>
          </cell>
          <cell r="D218" t="str">
            <v>ca</v>
          </cell>
          <cell r="E218">
            <v>29113</v>
          </cell>
        </row>
        <row r="219">
          <cell r="B219" t="str">
            <v>®d0,6</v>
          </cell>
          <cell r="C219" t="str">
            <v>M¸y ®Çm dïi 0,6Kw</v>
          </cell>
          <cell r="D219" t="str">
            <v>ca</v>
          </cell>
          <cell r="E219">
            <v>26844</v>
          </cell>
        </row>
        <row r="220">
          <cell r="B220" t="str">
            <v>®d0,8</v>
          </cell>
          <cell r="C220" t="str">
            <v>M¸y ®Çm dïi 0,8Kw</v>
          </cell>
          <cell r="D220" t="str">
            <v>ca</v>
          </cell>
          <cell r="E220">
            <v>31675</v>
          </cell>
        </row>
        <row r="221">
          <cell r="B221" t="str">
            <v>®d1</v>
          </cell>
          <cell r="C221" t="str">
            <v>M¸y ®Çm dïi  1Kw</v>
          </cell>
          <cell r="D221" t="str">
            <v>ca</v>
          </cell>
          <cell r="E221">
            <v>34410</v>
          </cell>
        </row>
        <row r="222">
          <cell r="B222" t="str">
            <v>®d1,5</v>
          </cell>
          <cell r="C222" t="str">
            <v>M¸y ®Çm dïi 1,5Kw</v>
          </cell>
          <cell r="D222" t="str">
            <v>ca</v>
          </cell>
          <cell r="E222">
            <v>37456</v>
          </cell>
        </row>
        <row r="223">
          <cell r="B223" t="str">
            <v>®d2,5</v>
          </cell>
          <cell r="C223" t="str">
            <v>M¸y ®Çm dïi 2,8Kw</v>
          </cell>
          <cell r="D223" t="str">
            <v>ca</v>
          </cell>
          <cell r="E223">
            <v>44275</v>
          </cell>
        </row>
        <row r="224">
          <cell r="B224" t="str">
            <v>trn25</v>
          </cell>
          <cell r="C224" t="str">
            <v>Tr¹m trén BTN 25T/h</v>
          </cell>
          <cell r="D224" t="str">
            <v>ca</v>
          </cell>
          <cell r="E224">
            <v>5156262</v>
          </cell>
        </row>
        <row r="225">
          <cell r="B225" t="str">
            <v>trn30</v>
          </cell>
          <cell r="C225" t="str">
            <v>Tr¹m trén BTN 30T/h</v>
          </cell>
          <cell r="D225" t="str">
            <v>ca</v>
          </cell>
          <cell r="E225">
            <v>6051539</v>
          </cell>
        </row>
        <row r="226">
          <cell r="B226" t="str">
            <v>trn40</v>
          </cell>
          <cell r="C226" t="str">
            <v>Tr¹m trén BTN 40T/h</v>
          </cell>
          <cell r="D226" t="str">
            <v>ca</v>
          </cell>
          <cell r="E226">
            <v>7212229</v>
          </cell>
        </row>
        <row r="227">
          <cell r="B227" t="str">
            <v>trn50</v>
          </cell>
          <cell r="C227" t="str">
            <v>Tr¹m trén BTN 50T/h</v>
          </cell>
          <cell r="D227" t="str">
            <v>ca</v>
          </cell>
          <cell r="E227">
            <v>8261175</v>
          </cell>
        </row>
        <row r="228">
          <cell r="B228" t="str">
            <v>trn60</v>
          </cell>
          <cell r="C228" t="str">
            <v>Tr¹m trén BTN 60T/h</v>
          </cell>
          <cell r="D228" t="str">
            <v>ca</v>
          </cell>
          <cell r="E228">
            <v>9895724</v>
          </cell>
        </row>
        <row r="229">
          <cell r="B229" t="str">
            <v>trn80</v>
          </cell>
          <cell r="C229" t="str">
            <v>Tr¹m trén BTN 80T/h</v>
          </cell>
          <cell r="D229" t="str">
            <v>ca</v>
          </cell>
          <cell r="E229">
            <v>12346370</v>
          </cell>
        </row>
        <row r="230">
          <cell r="B230" t="str">
            <v>tn</v>
          </cell>
          <cell r="C230" t="str">
            <v>¤t« t­íi nhùa</v>
          </cell>
          <cell r="D230" t="str">
            <v>ca</v>
          </cell>
          <cell r="E230">
            <v>745096</v>
          </cell>
        </row>
        <row r="231">
          <cell r="B231" t="str">
            <v>rn20</v>
          </cell>
          <cell r="C231" t="str">
            <v>M¸y r¶i BTN  20T/h</v>
          </cell>
          <cell r="D231" t="str">
            <v>ca</v>
          </cell>
          <cell r="E231">
            <v>536043</v>
          </cell>
        </row>
        <row r="232">
          <cell r="B232" t="str">
            <v>rn65</v>
          </cell>
          <cell r="C232" t="str">
            <v>M¸y r¶i BTN  65T/h</v>
          </cell>
          <cell r="D232" t="str">
            <v>ca</v>
          </cell>
          <cell r="E232">
            <v>643252</v>
          </cell>
        </row>
        <row r="233">
          <cell r="B233" t="str">
            <v>rn100</v>
          </cell>
          <cell r="C233" t="str">
            <v>M¸y r¶i BTN  100T/h</v>
          </cell>
          <cell r="D233" t="str">
            <v>ca</v>
          </cell>
          <cell r="E233">
            <v>754327</v>
          </cell>
        </row>
        <row r="234">
          <cell r="B234" t="str">
            <v>bn0,75</v>
          </cell>
          <cell r="C234" t="str">
            <v>M¸y b¬m n­íc ch¹y Diezel 0,75Kw</v>
          </cell>
          <cell r="D234" t="str">
            <v>ca</v>
          </cell>
          <cell r="E234">
            <v>20675</v>
          </cell>
        </row>
        <row r="235">
          <cell r="B235" t="str">
            <v>bn120</v>
          </cell>
          <cell r="C235" t="str">
            <v>M¸y b¬m n­íc ch¹y Diezel 20CV</v>
          </cell>
          <cell r="D235" t="str">
            <v>ca</v>
          </cell>
          <cell r="E235">
            <v>140009</v>
          </cell>
        </row>
        <row r="236">
          <cell r="B236" t="str">
            <v>bn145</v>
          </cell>
          <cell r="C236" t="str">
            <v>M¸y b¬m n­íc ch¹y Diezel 45CV</v>
          </cell>
          <cell r="D236" t="str">
            <v>ca</v>
          </cell>
          <cell r="E236">
            <v>257562</v>
          </cell>
        </row>
        <row r="237">
          <cell r="B237" t="str">
            <v>bn175</v>
          </cell>
          <cell r="C237" t="str">
            <v>M¸y b¬m n­íc ch¹y Diezel 75CV</v>
          </cell>
          <cell r="D237" t="str">
            <v>ca</v>
          </cell>
          <cell r="E237">
            <v>466499</v>
          </cell>
        </row>
        <row r="238">
          <cell r="B238" t="str">
            <v>p®75</v>
          </cell>
          <cell r="C238" t="str">
            <v>M¸y ph¸t ®iÖn 75Kw</v>
          </cell>
          <cell r="D238" t="str">
            <v>ca</v>
          </cell>
          <cell r="E238">
            <v>351754</v>
          </cell>
        </row>
        <row r="239">
          <cell r="B239" t="str">
            <v>p®112</v>
          </cell>
          <cell r="C239" t="str">
            <v>M¸y ph¸t ®iÖn 112Kw</v>
          </cell>
          <cell r="D239" t="str">
            <v>ca</v>
          </cell>
          <cell r="E239">
            <v>530580</v>
          </cell>
        </row>
        <row r="240">
          <cell r="B240" t="str">
            <v>p®122</v>
          </cell>
          <cell r="C240" t="str">
            <v>M¸y ph¸t ®iÖn 122Kw</v>
          </cell>
          <cell r="D240" t="str">
            <v>ca</v>
          </cell>
          <cell r="E240">
            <v>567213</v>
          </cell>
        </row>
        <row r="241">
          <cell r="B241" t="str">
            <v>nkx25</v>
          </cell>
          <cell r="C241" t="str">
            <v>M¸y nÐn khÝ  x¨ng 25m3/h</v>
          </cell>
          <cell r="D241" t="str">
            <v>ca</v>
          </cell>
          <cell r="E241">
            <v>54429</v>
          </cell>
        </row>
        <row r="242">
          <cell r="B242" t="str">
            <v>nkx120</v>
          </cell>
          <cell r="C242" t="str">
            <v>M¸y nÐn khÝ  x¨ng 120m3/h</v>
          </cell>
          <cell r="D242" t="str">
            <v>ca</v>
          </cell>
          <cell r="E242">
            <v>197284</v>
          </cell>
        </row>
        <row r="243">
          <cell r="B243" t="str">
            <v>nkx200</v>
          </cell>
          <cell r="C243" t="str">
            <v>M¸y nÐn khÝ  x¨ng 200m3/h</v>
          </cell>
          <cell r="D243" t="str">
            <v>ca</v>
          </cell>
          <cell r="E243">
            <v>319440</v>
          </cell>
        </row>
        <row r="244">
          <cell r="B244" t="str">
            <v>nkx300</v>
          </cell>
          <cell r="C244" t="str">
            <v>M¸y nÐn khÝ  x¨ng 300m3/h</v>
          </cell>
          <cell r="D244" t="str">
            <v>ca</v>
          </cell>
          <cell r="E244">
            <v>399511</v>
          </cell>
        </row>
        <row r="245">
          <cell r="B245" t="str">
            <v>nkx600</v>
          </cell>
          <cell r="C245" t="str">
            <v>M¸y nÐn khÝ  x¨ng 600m3/h</v>
          </cell>
          <cell r="D245" t="str">
            <v>ca</v>
          </cell>
          <cell r="E245">
            <v>622374</v>
          </cell>
        </row>
        <row r="246">
          <cell r="B246" t="str">
            <v>nkd10</v>
          </cell>
          <cell r="C246" t="str">
            <v>M¸y nÐn khÝ diezl 10m3/ph</v>
          </cell>
          <cell r="D246" t="str">
            <v>ca</v>
          </cell>
          <cell r="E246">
            <v>41614</v>
          </cell>
        </row>
        <row r="247">
          <cell r="B247" t="str">
            <v>nkd75</v>
          </cell>
          <cell r="C247" t="str">
            <v>M¸y nÐn khÝ diezl 75m3/h</v>
          </cell>
          <cell r="D247" t="str">
            <v>ca</v>
          </cell>
          <cell r="E247">
            <v>76837</v>
          </cell>
        </row>
        <row r="248">
          <cell r="B248" t="str">
            <v>nkd120</v>
          </cell>
          <cell r="C248" t="str">
            <v>M¸y nÐn khÝ diezl 120m3/h</v>
          </cell>
          <cell r="D248" t="str">
            <v>ca</v>
          </cell>
          <cell r="E248">
            <v>134636</v>
          </cell>
        </row>
        <row r="249">
          <cell r="B249" t="str">
            <v>nkd200</v>
          </cell>
          <cell r="C249" t="str">
            <v>M¸y nÐn khÝ diezl 200m3/h</v>
          </cell>
          <cell r="D249" t="str">
            <v>ca</v>
          </cell>
          <cell r="E249">
            <v>194351</v>
          </cell>
        </row>
        <row r="250">
          <cell r="B250" t="str">
            <v>nkd360</v>
          </cell>
          <cell r="C250" t="str">
            <v>M¸y nÐn khÝ diezl 360m3/h</v>
          </cell>
          <cell r="D250" t="str">
            <v>ca</v>
          </cell>
          <cell r="E250">
            <v>371439</v>
          </cell>
        </row>
        <row r="251">
          <cell r="B251" t="str">
            <v>nkd600</v>
          </cell>
          <cell r="C251" t="str">
            <v>M¸y nÐn khÝ diezl 600m3/h</v>
          </cell>
          <cell r="D251" t="str">
            <v>ca</v>
          </cell>
          <cell r="E251">
            <v>387267</v>
          </cell>
        </row>
        <row r="252">
          <cell r="B252" t="str">
            <v>nkd1200</v>
          </cell>
          <cell r="C252" t="str">
            <v>M¸y nÐn khÝ diezl 17m3/ph</v>
          </cell>
          <cell r="D252" t="str">
            <v>ca</v>
          </cell>
          <cell r="E252">
            <v>836118</v>
          </cell>
        </row>
        <row r="253">
          <cell r="B253" t="str">
            <v>nk®56</v>
          </cell>
          <cell r="C253" t="str">
            <v>M¸y nÐn khÝ ®iÖn 56m3/h</v>
          </cell>
          <cell r="D253" t="str">
            <v>ca</v>
          </cell>
          <cell r="E253">
            <v>74457</v>
          </cell>
        </row>
        <row r="254">
          <cell r="B254" t="str">
            <v>nk®150</v>
          </cell>
          <cell r="C254" t="str">
            <v>M¸y nÐn khÝ ®iÖn 150m3/h</v>
          </cell>
          <cell r="D254" t="str">
            <v>ca</v>
          </cell>
          <cell r="E254">
            <v>163061</v>
          </cell>
        </row>
        <row r="255">
          <cell r="B255" t="str">
            <v>nk®216</v>
          </cell>
          <cell r="C255" t="str">
            <v>M¸y nÐn khÝ ®iÖn 216m3/h</v>
          </cell>
          <cell r="D255" t="str">
            <v>ca</v>
          </cell>
          <cell r="E255">
            <v>189061</v>
          </cell>
        </row>
        <row r="256">
          <cell r="B256" t="str">
            <v>nk®300</v>
          </cell>
          <cell r="C256" t="str">
            <v>M¸y nÐn khÝ ®iÖn 300m3/h</v>
          </cell>
          <cell r="D256" t="str">
            <v>ca</v>
          </cell>
          <cell r="E256">
            <v>265934</v>
          </cell>
        </row>
        <row r="257">
          <cell r="B257" t="str">
            <v>nk®600</v>
          </cell>
          <cell r="C257" t="str">
            <v>M¸y nÐn khÝ ®iÖn 600m3/h</v>
          </cell>
          <cell r="D257" t="str">
            <v>ca</v>
          </cell>
          <cell r="E257">
            <v>427871</v>
          </cell>
        </row>
        <row r="258">
          <cell r="B258" t="str">
            <v>h23</v>
          </cell>
          <cell r="C258" t="str">
            <v>M¸y hµn 23Kw</v>
          </cell>
          <cell r="D258" t="str">
            <v>ca</v>
          </cell>
          <cell r="E258">
            <v>77338</v>
          </cell>
        </row>
        <row r="259">
          <cell r="B259" t="str">
            <v>h27,5</v>
          </cell>
          <cell r="C259" t="str">
            <v>M¸y hµn 27,5Kw</v>
          </cell>
          <cell r="D259" t="str">
            <v>ca</v>
          </cell>
          <cell r="E259">
            <v>92046</v>
          </cell>
        </row>
        <row r="260">
          <cell r="B260" t="str">
            <v>h29,2</v>
          </cell>
          <cell r="C260" t="str">
            <v>M¸y hµn 29,2Kw</v>
          </cell>
          <cell r="D260" t="str">
            <v>ca</v>
          </cell>
          <cell r="E260">
            <v>93060</v>
          </cell>
        </row>
        <row r="261">
          <cell r="B261" t="str">
            <v>h33,5</v>
          </cell>
          <cell r="C261" t="str">
            <v>M¸y hµn 33,5Kw</v>
          </cell>
          <cell r="D261" t="str">
            <v>ca</v>
          </cell>
          <cell r="E261">
            <v>103206</v>
          </cell>
        </row>
        <row r="262">
          <cell r="B262" t="str">
            <v>k®t30</v>
          </cell>
          <cell r="C262" t="str">
            <v>M¸y khoan ®¸ cÇm tay 30mm</v>
          </cell>
          <cell r="D262" t="str">
            <v>ca</v>
          </cell>
          <cell r="E262">
            <v>31884</v>
          </cell>
        </row>
        <row r="263">
          <cell r="B263" t="str">
            <v>k®t42</v>
          </cell>
          <cell r="C263" t="str">
            <v>M¸y khoan ®¸ cÇm tay 42mm</v>
          </cell>
          <cell r="D263" t="str">
            <v>ca</v>
          </cell>
          <cell r="E263">
            <v>35357</v>
          </cell>
        </row>
        <row r="264">
          <cell r="B264" t="str">
            <v>k®t65</v>
          </cell>
          <cell r="C264" t="str">
            <v>M¸y khoan ®¸ tù hµnh 65mm</v>
          </cell>
          <cell r="D264" t="str">
            <v>ca</v>
          </cell>
          <cell r="E264">
            <v>197712</v>
          </cell>
        </row>
        <row r="265">
          <cell r="B265" t="str">
            <v>k®t95</v>
          </cell>
          <cell r="C265" t="str">
            <v>M¸y khoan ®¸ tù hµnh 95mm</v>
          </cell>
          <cell r="D265" t="str">
            <v>ca</v>
          </cell>
          <cell r="E265">
            <v>230707</v>
          </cell>
        </row>
        <row r="266">
          <cell r="B266" t="str">
            <v>bd1,8</v>
          </cell>
          <cell r="C266" t="str">
            <v>Bóa diezl tù hµnh 1,8T</v>
          </cell>
          <cell r="D266" t="str">
            <v>ca</v>
          </cell>
          <cell r="E266">
            <v>965331</v>
          </cell>
        </row>
        <row r="267">
          <cell r="B267" t="str">
            <v>bd3,5</v>
          </cell>
          <cell r="C267" t="str">
            <v>Bóa diezl tù hµnh 3,5T</v>
          </cell>
          <cell r="D267" t="str">
            <v>ca</v>
          </cell>
          <cell r="E267">
            <v>1567569</v>
          </cell>
        </row>
        <row r="268">
          <cell r="B268" t="str">
            <v>bd4,5</v>
          </cell>
          <cell r="C268" t="str">
            <v>Bóa diezl tù hµnh 4,5T</v>
          </cell>
          <cell r="D268" t="str">
            <v>ca</v>
          </cell>
          <cell r="E268">
            <v>1826998</v>
          </cell>
        </row>
        <row r="269">
          <cell r="B269" t="str">
            <v>br50</v>
          </cell>
          <cell r="C269" t="str">
            <v>Bóa rung  50Kw</v>
          </cell>
          <cell r="D269" t="str">
            <v>ca</v>
          </cell>
          <cell r="E269">
            <v>345921</v>
          </cell>
        </row>
        <row r="270">
          <cell r="B270" t="str">
            <v>br40</v>
          </cell>
          <cell r="C270" t="str">
            <v>Bóa rung  40Kw</v>
          </cell>
          <cell r="D270" t="str">
            <v>ca</v>
          </cell>
          <cell r="E270">
            <v>286054</v>
          </cell>
        </row>
        <row r="271">
          <cell r="B271" t="str">
            <v>br170</v>
          </cell>
          <cell r="C271" t="str">
            <v>Bóa rung  170Kw</v>
          </cell>
          <cell r="D271" t="str">
            <v>ca</v>
          </cell>
          <cell r="E271">
            <v>735588</v>
          </cell>
        </row>
        <row r="272">
          <cell r="B272" t="str">
            <v>brc</v>
          </cell>
          <cell r="C272" t="str">
            <v>Bóa rung cäc c¸t b¸nh xÝch</v>
          </cell>
          <cell r="D272" t="str">
            <v>ca</v>
          </cell>
          <cell r="E272">
            <v>1005490</v>
          </cell>
        </row>
        <row r="273">
          <cell r="B273" t="str">
            <v>kc1500</v>
          </cell>
          <cell r="C273" t="str">
            <v>M¸y khoan cäc VRM1500</v>
          </cell>
          <cell r="D273" t="str">
            <v>ca</v>
          </cell>
          <cell r="E273">
            <v>6094532</v>
          </cell>
        </row>
        <row r="274">
          <cell r="B274" t="str">
            <v>tbk</v>
          </cell>
          <cell r="C274" t="str">
            <v>ThiÕt bÞ cäc khoan nhåi</v>
          </cell>
          <cell r="D274" t="str">
            <v>ca</v>
          </cell>
          <cell r="E274">
            <v>11251104</v>
          </cell>
        </row>
        <row r="275">
          <cell r="B275" t="str">
            <v>kc2000</v>
          </cell>
          <cell r="C275" t="str">
            <v>M¸y khoan cäc VRM 2000HD</v>
          </cell>
          <cell r="D275" t="str">
            <v>ca</v>
          </cell>
          <cell r="E275">
            <v>8861791</v>
          </cell>
        </row>
        <row r="276">
          <cell r="B276" t="str">
            <v>kct2w</v>
          </cell>
          <cell r="C276" t="str">
            <v>M¸y khoan cäc T2W</v>
          </cell>
          <cell r="D276" t="str">
            <v>ca</v>
          </cell>
          <cell r="E276">
            <v>3824823</v>
          </cell>
        </row>
        <row r="277">
          <cell r="B277" t="str">
            <v>kcgps15</v>
          </cell>
          <cell r="C277" t="str">
            <v>M¸y khoan cäc GPS 15</v>
          </cell>
          <cell r="D277" t="str">
            <v>ca</v>
          </cell>
          <cell r="E277">
            <v>2894063</v>
          </cell>
        </row>
        <row r="278">
          <cell r="B278" t="str">
            <v>kcqj250</v>
          </cell>
          <cell r="C278" t="str">
            <v>M¸y khoan cäc QJ 250</v>
          </cell>
          <cell r="D278" t="str">
            <v>ca</v>
          </cell>
          <cell r="E278">
            <v>3586845</v>
          </cell>
        </row>
        <row r="279">
          <cell r="B279" t="str">
            <v>kbt24</v>
          </cell>
          <cell r="C279" t="str">
            <v>M¸y khoan BT cÇm tay f24mm</v>
          </cell>
          <cell r="D279" t="str">
            <v>ca</v>
          </cell>
          <cell r="E279">
            <v>23621</v>
          </cell>
        </row>
        <row r="280">
          <cell r="B280" t="str">
            <v>kbt30</v>
          </cell>
          <cell r="C280" t="str">
            <v>M¸y khoan BT cÇm tay f30mm</v>
          </cell>
          <cell r="D280" t="str">
            <v>ca</v>
          </cell>
          <cell r="E280">
            <v>27758</v>
          </cell>
        </row>
        <row r="281">
          <cell r="B281" t="str">
            <v>kbt38</v>
          </cell>
          <cell r="C281" t="str">
            <v>M¸y khoan BT cÇm tay f38mm</v>
          </cell>
          <cell r="D281" t="str">
            <v>ca</v>
          </cell>
          <cell r="E281">
            <v>31781</v>
          </cell>
        </row>
        <row r="282">
          <cell r="B282" t="str">
            <v>kbt42</v>
          </cell>
          <cell r="C282" t="str">
            <v>M¸y khoan BT cÇm tay f42mm</v>
          </cell>
          <cell r="D282" t="str">
            <v>ca</v>
          </cell>
          <cell r="E282">
            <v>41955</v>
          </cell>
        </row>
        <row r="283">
          <cell r="B283" t="str">
            <v>b75</v>
          </cell>
          <cell r="C283" t="str">
            <v>M¸y bõa 75CV</v>
          </cell>
          <cell r="D283" t="str">
            <v>ca</v>
          </cell>
          <cell r="E283">
            <v>353713</v>
          </cell>
        </row>
        <row r="284">
          <cell r="B284" t="str">
            <v>cx</v>
          </cell>
          <cell r="C284" t="str">
            <v xml:space="preserve">M¸y cµy xíi </v>
          </cell>
          <cell r="D284" t="str">
            <v>ca</v>
          </cell>
          <cell r="E284">
            <v>345825</v>
          </cell>
        </row>
        <row r="285">
          <cell r="B285" t="str">
            <v>ms¬n</v>
          </cell>
          <cell r="C285" t="str">
            <v>ThiÕt bÞ kÎ v¹ch YHK-10A</v>
          </cell>
          <cell r="D285" t="str">
            <v>ca</v>
          </cell>
          <cell r="E285">
            <v>73882</v>
          </cell>
        </row>
        <row r="286">
          <cell r="B286" t="str">
            <v>ls</v>
          </cell>
          <cell r="C286" t="str">
            <v>Lß nÊu s¬n YHK 3A</v>
          </cell>
          <cell r="D286" t="str">
            <v>ca</v>
          </cell>
          <cell r="E286">
            <v>410544</v>
          </cell>
        </row>
        <row r="287">
          <cell r="B287" t="str">
            <v>cbt218</v>
          </cell>
          <cell r="C287" t="str">
            <v>M¸y c¾t bª t«ng MCD218</v>
          </cell>
          <cell r="D287" t="str">
            <v>ca</v>
          </cell>
          <cell r="E287">
            <v>151138</v>
          </cell>
        </row>
        <row r="288">
          <cell r="B288" t="str">
            <v>cbt1500</v>
          </cell>
          <cell r="C288" t="str">
            <v>M¸y c¾t BT 1500W</v>
          </cell>
          <cell r="D288" t="str">
            <v>ca</v>
          </cell>
          <cell r="E288">
            <v>42964</v>
          </cell>
        </row>
        <row r="289">
          <cell r="B289" t="str">
            <v>pt</v>
          </cell>
          <cell r="C289" t="str">
            <v>Phao thÐp 200T</v>
          </cell>
          <cell r="D289" t="str">
            <v>ca</v>
          </cell>
          <cell r="E289">
            <v>256148</v>
          </cell>
        </row>
        <row r="290">
          <cell r="B290" t="str">
            <v>rbt500</v>
          </cell>
          <cell r="C290" t="str">
            <v>M¸y r¶i bª t«ng SP500</v>
          </cell>
          <cell r="D290" t="str">
            <v>ca</v>
          </cell>
          <cell r="E290">
            <v>6676121</v>
          </cell>
        </row>
        <row r="291">
          <cell r="B291" t="str">
            <v>lc</v>
          </cell>
          <cell r="C291" t="str">
            <v>M¸y luån c¸p</v>
          </cell>
          <cell r="D291" t="str">
            <v>ca</v>
          </cell>
          <cell r="E291">
            <v>211837</v>
          </cell>
        </row>
        <row r="292">
          <cell r="B292" t="str">
            <v>hcn</v>
          </cell>
          <cell r="C292" t="str">
            <v>M¸y hµn c¾t d­íi n­íc</v>
          </cell>
          <cell r="D292" t="str">
            <v>ca</v>
          </cell>
          <cell r="E292">
            <v>349753</v>
          </cell>
        </row>
        <row r="293">
          <cell r="B293" t="str">
            <v>ps</v>
          </cell>
          <cell r="C293" t="str">
            <v>M¸y phun s¬n</v>
          </cell>
          <cell r="D293" t="str">
            <v>ca</v>
          </cell>
          <cell r="E293">
            <v>28832</v>
          </cell>
        </row>
        <row r="294">
          <cell r="B294" t="str">
            <v>ks</v>
          </cell>
          <cell r="C294" t="str">
            <v>M¸y khoan s¾t</v>
          </cell>
          <cell r="D294" t="str">
            <v>ca</v>
          </cell>
          <cell r="E294">
            <v>72334</v>
          </cell>
        </row>
        <row r="295">
          <cell r="B295" t="str">
            <v>bck</v>
          </cell>
          <cell r="C295" t="str">
            <v>Bóa c¨n khÝ nÐn</v>
          </cell>
          <cell r="D295" t="str">
            <v>ca</v>
          </cell>
          <cell r="E295">
            <v>24741</v>
          </cell>
        </row>
        <row r="296">
          <cell r="B296" t="str">
            <v>u«</v>
          </cell>
          <cell r="C296" t="str">
            <v>M¸y uèn èng</v>
          </cell>
          <cell r="D296" t="str">
            <v>ca</v>
          </cell>
          <cell r="E296">
            <v>43589</v>
          </cell>
        </row>
        <row r="297">
          <cell r="B297" t="str">
            <v>c«</v>
          </cell>
          <cell r="C297" t="str">
            <v>M¸y c¾t èng</v>
          </cell>
          <cell r="D297" t="str">
            <v>ca</v>
          </cell>
          <cell r="E297">
            <v>46496</v>
          </cell>
        </row>
        <row r="298">
          <cell r="B298" t="str">
            <v>ct</v>
          </cell>
          <cell r="C298" t="str">
            <v>M¸y c¾t t«n</v>
          </cell>
          <cell r="D298" t="str">
            <v>ca</v>
          </cell>
          <cell r="E298">
            <v>164322</v>
          </cell>
        </row>
        <row r="299">
          <cell r="B299" t="str">
            <v>cut</v>
          </cell>
          <cell r="C299" t="str">
            <v>M¸y c¾t uèn cèt thÐp</v>
          </cell>
          <cell r="D299" t="str">
            <v>ca</v>
          </cell>
          <cell r="E299">
            <v>39789</v>
          </cell>
        </row>
        <row r="300">
          <cell r="B300" t="str">
            <v>ec</v>
          </cell>
          <cell r="C300" t="str">
            <v>M¸y Ðp cäc</v>
          </cell>
          <cell r="D300" t="str">
            <v>ca</v>
          </cell>
          <cell r="E300">
            <v>171430</v>
          </cell>
        </row>
        <row r="301">
          <cell r="B301" t="str">
            <v>cb</v>
          </cell>
          <cell r="C301" t="str">
            <v>M¸y c¾m bÊc</v>
          </cell>
          <cell r="D301" t="str">
            <v>ca</v>
          </cell>
          <cell r="E301">
            <v>683362</v>
          </cell>
        </row>
        <row r="302">
          <cell r="B302" t="str">
            <v>xt9</v>
          </cell>
          <cell r="C302" t="str">
            <v>Xe thang dµi 9m</v>
          </cell>
          <cell r="D302" t="str">
            <v>ca</v>
          </cell>
          <cell r="E302">
            <v>404745</v>
          </cell>
        </row>
        <row r="303">
          <cell r="B303" t="str">
            <v>xt12</v>
          </cell>
          <cell r="C303" t="str">
            <v>Xe thang dµi 12m</v>
          </cell>
          <cell r="D303" t="str">
            <v>ca</v>
          </cell>
          <cell r="E303">
            <v>531241</v>
          </cell>
        </row>
        <row r="304">
          <cell r="B304" t="str">
            <v>xt18</v>
          </cell>
          <cell r="C304" t="str">
            <v>Xe thang dµi 18m</v>
          </cell>
          <cell r="D304" t="str">
            <v>ca</v>
          </cell>
          <cell r="E304">
            <v>645551</v>
          </cell>
        </row>
        <row r="305">
          <cell r="B305" t="str">
            <v>B-m·</v>
          </cell>
          <cell r="C305" t="str">
            <v>nh©n c«ng</v>
          </cell>
          <cell r="D305">
            <v>0</v>
          </cell>
          <cell r="E305">
            <v>0</v>
          </cell>
        </row>
        <row r="306">
          <cell r="B306" t="str">
            <v>nc®2,0/7</v>
          </cell>
          <cell r="C306" t="str">
            <v>Nh©n c«ng bËc 2/7</v>
          </cell>
          <cell r="D306" t="str">
            <v>c«ng</v>
          </cell>
          <cell r="E306">
            <v>11924</v>
          </cell>
        </row>
        <row r="307">
          <cell r="B307" t="str">
            <v>nc®2,1/7</v>
          </cell>
          <cell r="C307" t="str">
            <v>Nh©n c«ng bËc 2,1/7</v>
          </cell>
          <cell r="D307" t="str">
            <v>c«ng</v>
          </cell>
          <cell r="E307">
            <v>12043</v>
          </cell>
        </row>
        <row r="308">
          <cell r="B308" t="str">
            <v>nc®2,2/7</v>
          </cell>
          <cell r="C308" t="str">
            <v>Nh©n c«ng bËc 2,2/7</v>
          </cell>
          <cell r="D308" t="str">
            <v>c«ng</v>
          </cell>
          <cell r="E308">
            <v>12162</v>
          </cell>
        </row>
        <row r="309">
          <cell r="B309" t="str">
            <v>nc®2,3/7</v>
          </cell>
          <cell r="C309" t="str">
            <v>Nh©n c«ng bËc 2,3/7</v>
          </cell>
          <cell r="D309" t="str">
            <v>c«ng</v>
          </cell>
          <cell r="E309">
            <v>12280</v>
          </cell>
        </row>
        <row r="310">
          <cell r="B310" t="str">
            <v>nc®2,4/7</v>
          </cell>
          <cell r="C310" t="str">
            <v>Nh©n c«ng bËc 2,4/7</v>
          </cell>
          <cell r="D310" t="str">
            <v>c«ng</v>
          </cell>
          <cell r="E310">
            <v>12399</v>
          </cell>
        </row>
        <row r="311">
          <cell r="B311" t="str">
            <v>nc®2,5/7</v>
          </cell>
          <cell r="C311" t="str">
            <v>Nh©n c«ng bËc 2,5/7</v>
          </cell>
          <cell r="D311" t="str">
            <v>c«ng</v>
          </cell>
          <cell r="E311">
            <v>12517</v>
          </cell>
        </row>
        <row r="312">
          <cell r="B312" t="str">
            <v>nc®2,6/7</v>
          </cell>
          <cell r="C312" t="str">
            <v>Nh©n c«ng bËc 2,6/7</v>
          </cell>
          <cell r="D312" t="str">
            <v>c«ng</v>
          </cell>
          <cell r="E312">
            <v>12636</v>
          </cell>
        </row>
        <row r="313">
          <cell r="B313" t="str">
            <v>nc®2,7/7</v>
          </cell>
          <cell r="C313" t="str">
            <v>Nh©n c«ng bËc 2,7/7</v>
          </cell>
          <cell r="D313" t="str">
            <v>c«ng</v>
          </cell>
          <cell r="E313">
            <v>12755</v>
          </cell>
        </row>
        <row r="314">
          <cell r="B314" t="str">
            <v>nc®2,8/7</v>
          </cell>
          <cell r="C314" t="str">
            <v>Nh©n c«ng bËc 2,8/7</v>
          </cell>
          <cell r="D314" t="str">
            <v>c«ng</v>
          </cell>
          <cell r="E314">
            <v>12873</v>
          </cell>
        </row>
        <row r="315">
          <cell r="B315" t="str">
            <v>nc®2,9/7</v>
          </cell>
          <cell r="C315" t="str">
            <v>Nh©n c«ng bËc 2,9/7</v>
          </cell>
          <cell r="D315" t="str">
            <v>c«ng</v>
          </cell>
          <cell r="E315">
            <v>12992</v>
          </cell>
        </row>
        <row r="316">
          <cell r="B316" t="str">
            <v>nc®3,0/7</v>
          </cell>
          <cell r="C316" t="str">
            <v>Nh©n c«ng bËc 3/7</v>
          </cell>
          <cell r="D316" t="str">
            <v>c«ng</v>
          </cell>
          <cell r="E316">
            <v>13111</v>
          </cell>
        </row>
        <row r="317">
          <cell r="B317" t="str">
            <v>nc®3,1/7</v>
          </cell>
          <cell r="C317" t="str">
            <v>Nh©n c«ng bËc 3,1/7</v>
          </cell>
          <cell r="D317" t="str">
            <v>c«ng</v>
          </cell>
          <cell r="E317">
            <v>13250</v>
          </cell>
        </row>
        <row r="318">
          <cell r="B318" t="str">
            <v>nc®3,2/7</v>
          </cell>
          <cell r="C318" t="str">
            <v>Nh©n c«ng bËc 3,2/7</v>
          </cell>
          <cell r="D318" t="str">
            <v>c«ng</v>
          </cell>
          <cell r="E318">
            <v>13390</v>
          </cell>
        </row>
        <row r="319">
          <cell r="B319" t="str">
            <v>nc®3,3/7</v>
          </cell>
          <cell r="C319" t="str">
            <v>Nh©n c«ng bËc 3,3/7</v>
          </cell>
          <cell r="D319" t="str">
            <v>c«ng</v>
          </cell>
          <cell r="E319">
            <v>13529</v>
          </cell>
        </row>
        <row r="320">
          <cell r="B320" t="str">
            <v>nc®3,4/7</v>
          </cell>
          <cell r="C320" t="str">
            <v>Nh©n c«ng bËc 3,4/7</v>
          </cell>
          <cell r="D320" t="str">
            <v>c«ng</v>
          </cell>
          <cell r="E320">
            <v>13669</v>
          </cell>
        </row>
        <row r="321">
          <cell r="B321" t="str">
            <v>nc®3,5/7</v>
          </cell>
          <cell r="C321" t="str">
            <v>Nh©n c«ng bËc 3,5/7</v>
          </cell>
          <cell r="D321" t="str">
            <v>c«ng</v>
          </cell>
          <cell r="E321">
            <v>13808</v>
          </cell>
        </row>
        <row r="322">
          <cell r="B322" t="str">
            <v>nc®3,6/7</v>
          </cell>
          <cell r="C322" t="str">
            <v>Nh©n c«ng bËc 3,6/7</v>
          </cell>
          <cell r="D322" t="str">
            <v>c«ng</v>
          </cell>
          <cell r="E322">
            <v>13948</v>
          </cell>
        </row>
        <row r="323">
          <cell r="B323" t="str">
            <v>nc®3,7/7</v>
          </cell>
          <cell r="C323" t="str">
            <v>Nh©n c«ng bËc 3,7/7</v>
          </cell>
          <cell r="D323" t="str">
            <v>c«ng</v>
          </cell>
          <cell r="E323">
            <v>14088</v>
          </cell>
        </row>
        <row r="324">
          <cell r="B324" t="str">
            <v>nc®3,8/7</v>
          </cell>
          <cell r="C324" t="str">
            <v>Nh©n c«ng bËc 3,8/7</v>
          </cell>
          <cell r="D324" t="str">
            <v>c«ng</v>
          </cell>
          <cell r="E324">
            <v>14227</v>
          </cell>
        </row>
        <row r="325">
          <cell r="B325" t="str">
            <v>nc®3,9/7</v>
          </cell>
          <cell r="C325" t="str">
            <v>Nh©n c«ng bËc 3,9/7</v>
          </cell>
          <cell r="D325" t="str">
            <v>c«ng</v>
          </cell>
          <cell r="E325">
            <v>14367</v>
          </cell>
        </row>
        <row r="326">
          <cell r="B326" t="str">
            <v>nc®4,0/7</v>
          </cell>
          <cell r="C326" t="str">
            <v>Nh©n c«ng bËc 4/7</v>
          </cell>
          <cell r="D326" t="str">
            <v>c«ng</v>
          </cell>
          <cell r="E326">
            <v>14506</v>
          </cell>
        </row>
        <row r="327">
          <cell r="B327" t="str">
            <v>nc®4,1/7</v>
          </cell>
          <cell r="C327" t="str">
            <v>Nh©n c«ng bËc 4,1/7</v>
          </cell>
          <cell r="D327" t="str">
            <v>c«ng</v>
          </cell>
          <cell r="E327">
            <v>14792</v>
          </cell>
        </row>
        <row r="328">
          <cell r="B328" t="str">
            <v>nc®4,2/7</v>
          </cell>
          <cell r="C328" t="str">
            <v>Nh©n c«ng bËc 4,2/7</v>
          </cell>
          <cell r="D328" t="str">
            <v>c«ng</v>
          </cell>
          <cell r="E328">
            <v>15079</v>
          </cell>
        </row>
        <row r="329">
          <cell r="B329" t="str">
            <v>nc®4,3/7</v>
          </cell>
          <cell r="C329" t="str">
            <v>Nh©n c«ng bËc 4,3/7</v>
          </cell>
          <cell r="D329" t="str">
            <v>c«ng</v>
          </cell>
          <cell r="E329">
            <v>15365</v>
          </cell>
        </row>
        <row r="330">
          <cell r="B330" t="str">
            <v>nc®4,4/7</v>
          </cell>
          <cell r="C330" t="str">
            <v>Nh©n c«ng bËc 4,4/7</v>
          </cell>
          <cell r="D330" t="str">
            <v>c«ng</v>
          </cell>
          <cell r="E330">
            <v>15651</v>
          </cell>
        </row>
        <row r="331">
          <cell r="B331" t="str">
            <v>nc®4,5/7</v>
          </cell>
          <cell r="C331" t="str">
            <v>Nh©n c«ng bËc 4,5/7</v>
          </cell>
          <cell r="D331" t="str">
            <v>c«ng</v>
          </cell>
          <cell r="E331">
            <v>15937</v>
          </cell>
        </row>
        <row r="332">
          <cell r="B332" t="str">
            <v>nc®4,6/7</v>
          </cell>
          <cell r="C332" t="str">
            <v>Nh©n c«ng bËc 4,6/7</v>
          </cell>
          <cell r="D332" t="str">
            <v>c«ng</v>
          </cell>
          <cell r="E332">
            <v>16223</v>
          </cell>
        </row>
        <row r="333">
          <cell r="B333" t="str">
            <v>nc®4,7/7</v>
          </cell>
          <cell r="C333" t="str">
            <v>Nh©n c«ng bËc 4,7/7</v>
          </cell>
          <cell r="D333" t="str">
            <v>c«ng</v>
          </cell>
          <cell r="E333">
            <v>16509</v>
          </cell>
        </row>
        <row r="334">
          <cell r="B334" t="str">
            <v>nc®4,8/7</v>
          </cell>
          <cell r="C334" t="str">
            <v>Nh©n c«ng bËc 4,8/7</v>
          </cell>
          <cell r="D334" t="str">
            <v>c«ng</v>
          </cell>
          <cell r="E334">
            <v>16795</v>
          </cell>
        </row>
        <row r="335">
          <cell r="B335" t="str">
            <v>nc®4,9/7</v>
          </cell>
          <cell r="C335" t="str">
            <v>Nh©n c«ng bËc 4,9/7</v>
          </cell>
          <cell r="D335" t="str">
            <v>c«ng</v>
          </cell>
          <cell r="E335">
            <v>17081</v>
          </cell>
        </row>
        <row r="336">
          <cell r="B336" t="str">
            <v>nc®5,0/7</v>
          </cell>
          <cell r="C336" t="str">
            <v>Nh©n c«ng bËc 5/7</v>
          </cell>
          <cell r="D336" t="str">
            <v>c«ng</v>
          </cell>
          <cell r="E336">
            <v>17368</v>
          </cell>
        </row>
        <row r="337">
          <cell r="B337" t="str">
            <v>nc®5,1/7</v>
          </cell>
          <cell r="C337" t="str">
            <v>Nh©n c«ng bËc 5,1/7</v>
          </cell>
          <cell r="D337" t="str">
            <v>c«ng</v>
          </cell>
          <cell r="E337">
            <v>17723</v>
          </cell>
        </row>
        <row r="338">
          <cell r="B338" t="str">
            <v>nc®5,2/7</v>
          </cell>
          <cell r="C338" t="str">
            <v>Nh©n c«ng bËc 5,2/7</v>
          </cell>
          <cell r="D338" t="str">
            <v>c«ng</v>
          </cell>
          <cell r="E338">
            <v>18079</v>
          </cell>
        </row>
        <row r="339">
          <cell r="B339" t="str">
            <v>nc®5,3/7</v>
          </cell>
          <cell r="C339" t="str">
            <v>Nh©n c«ng bËc 5,3/7</v>
          </cell>
          <cell r="D339" t="str">
            <v>c«ng</v>
          </cell>
          <cell r="E339">
            <v>18435</v>
          </cell>
        </row>
        <row r="340">
          <cell r="B340" t="str">
            <v>nc®5,4/7</v>
          </cell>
          <cell r="C340" t="str">
            <v>Nh©n c«ng bËc 5,4/7</v>
          </cell>
          <cell r="D340" t="str">
            <v>c«ng</v>
          </cell>
          <cell r="E340">
            <v>18791</v>
          </cell>
        </row>
        <row r="341">
          <cell r="B341" t="str">
            <v>nc®5,5/7</v>
          </cell>
          <cell r="C341" t="str">
            <v>Nh©n c«ng bËc 5,5/7</v>
          </cell>
          <cell r="D341" t="str">
            <v>c«ng</v>
          </cell>
          <cell r="E341">
            <v>19147</v>
          </cell>
        </row>
        <row r="342">
          <cell r="B342" t="str">
            <v>nc®5,6/7</v>
          </cell>
          <cell r="C342" t="str">
            <v>Nh©n c«ng bËc 5,6/7</v>
          </cell>
          <cell r="D342" t="str">
            <v>c«ng</v>
          </cell>
          <cell r="E342">
            <v>19503</v>
          </cell>
        </row>
        <row r="343">
          <cell r="B343" t="str">
            <v>nc®5,7/7</v>
          </cell>
          <cell r="C343" t="str">
            <v>Nh©n c«ng bËc 5,7/7</v>
          </cell>
          <cell r="D343" t="str">
            <v>c«ng</v>
          </cell>
          <cell r="E343">
            <v>19859</v>
          </cell>
        </row>
        <row r="344">
          <cell r="B344" t="str">
            <v>nc®5,8/7</v>
          </cell>
          <cell r="C344" t="str">
            <v>Nh©n c«ng bËc 5,8/7</v>
          </cell>
          <cell r="D344" t="str">
            <v>c«ng</v>
          </cell>
          <cell r="E344">
            <v>20215</v>
          </cell>
        </row>
        <row r="345">
          <cell r="B345" t="str">
            <v>nc®5,9/7</v>
          </cell>
          <cell r="C345" t="str">
            <v>Nh©n c«ng bËc 5,9/7</v>
          </cell>
          <cell r="D345" t="str">
            <v>c«ng</v>
          </cell>
          <cell r="E345">
            <v>20571</v>
          </cell>
        </row>
        <row r="346">
          <cell r="B346" t="str">
            <v>nc®6,0/7</v>
          </cell>
          <cell r="C346" t="str">
            <v>Nh©n c«ng bËc 6/7</v>
          </cell>
          <cell r="D346" t="str">
            <v>c«ng</v>
          </cell>
          <cell r="E346">
            <v>20927</v>
          </cell>
        </row>
        <row r="347">
          <cell r="B347" t="str">
            <v>nc®6,1/7</v>
          </cell>
          <cell r="C347" t="str">
            <v>Nh©n c«ng bËc 6,1/7</v>
          </cell>
          <cell r="D347" t="str">
            <v>c«ng</v>
          </cell>
          <cell r="E347">
            <v>21352</v>
          </cell>
        </row>
        <row r="348">
          <cell r="B348" t="str">
            <v>nc®6,2/7</v>
          </cell>
          <cell r="C348" t="str">
            <v>Nh©n c«ng bËc 6,2/7</v>
          </cell>
          <cell r="D348" t="str">
            <v>c«ng</v>
          </cell>
          <cell r="E348">
            <v>21778</v>
          </cell>
        </row>
        <row r="349">
          <cell r="B349" t="str">
            <v>nc®6,3/7</v>
          </cell>
          <cell r="C349" t="str">
            <v>Nh©n c«ng bËc 6,3/7</v>
          </cell>
          <cell r="D349" t="str">
            <v>c«ng</v>
          </cell>
          <cell r="E349">
            <v>22204</v>
          </cell>
        </row>
        <row r="350">
          <cell r="B350" t="str">
            <v>nc®6,4/7</v>
          </cell>
          <cell r="C350" t="str">
            <v>Nh©n c«ng bËc 6,4/7</v>
          </cell>
          <cell r="D350" t="str">
            <v>c«ng</v>
          </cell>
          <cell r="E350">
            <v>22629</v>
          </cell>
        </row>
        <row r="351">
          <cell r="B351" t="str">
            <v>nc®6,5/7</v>
          </cell>
          <cell r="C351" t="str">
            <v>Nh©n c«ng bËc 6,5/7</v>
          </cell>
          <cell r="D351" t="str">
            <v>c«ng</v>
          </cell>
          <cell r="E351">
            <v>23055</v>
          </cell>
        </row>
        <row r="352">
          <cell r="B352" t="str">
            <v>nc®6,6/7</v>
          </cell>
          <cell r="C352" t="str">
            <v>Nh©n c«ng bËc 6,6/7</v>
          </cell>
          <cell r="D352" t="str">
            <v>c«ng</v>
          </cell>
          <cell r="E352">
            <v>23481</v>
          </cell>
        </row>
        <row r="353">
          <cell r="B353" t="str">
            <v>nc®6,7/7</v>
          </cell>
          <cell r="C353" t="str">
            <v>Nh©n c«ng bËc 6,7/7</v>
          </cell>
          <cell r="D353" t="str">
            <v>c«ng</v>
          </cell>
          <cell r="E353">
            <v>23906</v>
          </cell>
        </row>
        <row r="354">
          <cell r="B354" t="str">
            <v>nc®6,8/7</v>
          </cell>
          <cell r="C354" t="str">
            <v>Nh©n c«ng bËc 6,8/7</v>
          </cell>
          <cell r="D354" t="str">
            <v>c«ng</v>
          </cell>
          <cell r="E354">
            <v>24332</v>
          </cell>
        </row>
        <row r="355">
          <cell r="B355" t="str">
            <v>nc®6,9/7</v>
          </cell>
          <cell r="C355" t="str">
            <v>Nh©n c«ng bËc 6,9/7</v>
          </cell>
          <cell r="D355" t="str">
            <v>c«ng</v>
          </cell>
          <cell r="E355">
            <v>24758</v>
          </cell>
        </row>
        <row r="356">
          <cell r="B356" t="str">
            <v>nc®7,0/7</v>
          </cell>
          <cell r="C356" t="str">
            <v>Nh©n c«ng bËc 7</v>
          </cell>
          <cell r="D356" t="str">
            <v>c«ng</v>
          </cell>
          <cell r="E356">
            <v>25183</v>
          </cell>
        </row>
        <row r="357">
          <cell r="B357" t="str">
            <v>ncc2,0/7</v>
          </cell>
          <cell r="C357" t="str">
            <v>Nh©n c«ng bËc 2/7</v>
          </cell>
          <cell r="D357" t="str">
            <v>c«ng</v>
          </cell>
          <cell r="E357">
            <v>12552</v>
          </cell>
        </row>
        <row r="358">
          <cell r="B358" t="str">
            <v>ncc2,1/7</v>
          </cell>
          <cell r="C358" t="str">
            <v>Nh©n c«ng bËc 2,1/7</v>
          </cell>
          <cell r="D358" t="str">
            <v>c«ng</v>
          </cell>
          <cell r="E358">
            <v>12685</v>
          </cell>
        </row>
        <row r="359">
          <cell r="B359" t="str">
            <v>ncc2,2/7</v>
          </cell>
          <cell r="C359" t="str">
            <v>Nh©n c«ng bËc 2,2/7</v>
          </cell>
          <cell r="D359" t="str">
            <v>c«ng</v>
          </cell>
          <cell r="E359">
            <v>12818</v>
          </cell>
        </row>
        <row r="360">
          <cell r="B360" t="str">
            <v>ncc2,3/7</v>
          </cell>
          <cell r="C360" t="str">
            <v>Nh©n c«ng bËc 2,3/7</v>
          </cell>
          <cell r="D360" t="str">
            <v>c«ng</v>
          </cell>
          <cell r="E360">
            <v>12950</v>
          </cell>
        </row>
        <row r="361">
          <cell r="B361" t="str">
            <v>ncc2,4/7</v>
          </cell>
          <cell r="C361" t="str">
            <v>Nh©n c«ng bËc 2,4/7</v>
          </cell>
          <cell r="D361" t="str">
            <v>c«ng</v>
          </cell>
          <cell r="E361">
            <v>13083</v>
          </cell>
        </row>
        <row r="362">
          <cell r="B362" t="str">
            <v>ncc2,5/7</v>
          </cell>
          <cell r="C362" t="str">
            <v>Nh©n c«ng bËc 2,5/7</v>
          </cell>
          <cell r="D362" t="str">
            <v>c«ng</v>
          </cell>
          <cell r="E362">
            <v>13215</v>
          </cell>
        </row>
        <row r="363">
          <cell r="B363" t="str">
            <v>ncc2,6/7</v>
          </cell>
          <cell r="C363" t="str">
            <v>Nh©n c«ng bËc 2,6/7</v>
          </cell>
          <cell r="D363" t="str">
            <v>c«ng</v>
          </cell>
          <cell r="E363">
            <v>13348</v>
          </cell>
        </row>
        <row r="364">
          <cell r="B364" t="str">
            <v>ncc2,7/7</v>
          </cell>
          <cell r="C364" t="str">
            <v>Nh©n c«ng bËc 2,7/7</v>
          </cell>
          <cell r="D364" t="str">
            <v>c«ng</v>
          </cell>
          <cell r="E364">
            <v>13481</v>
          </cell>
        </row>
        <row r="365">
          <cell r="B365" t="str">
            <v>ncc2,8/7</v>
          </cell>
          <cell r="C365" t="str">
            <v>Nh©n c«ng bËc 2,8/7</v>
          </cell>
          <cell r="D365" t="str">
            <v>c«ng</v>
          </cell>
          <cell r="E365">
            <v>13613</v>
          </cell>
        </row>
        <row r="366">
          <cell r="B366" t="str">
            <v>ncc2,9/7</v>
          </cell>
          <cell r="C366" t="str">
            <v>Nh©n c«ng bËc 2,9/7</v>
          </cell>
          <cell r="D366" t="str">
            <v>c«ng</v>
          </cell>
          <cell r="E366">
            <v>13746</v>
          </cell>
        </row>
        <row r="367">
          <cell r="B367" t="str">
            <v>ncc3,0/7</v>
          </cell>
          <cell r="C367" t="str">
            <v>Nh©n c«ng bËc 3/7</v>
          </cell>
          <cell r="D367" t="str">
            <v>c«ng</v>
          </cell>
          <cell r="E367">
            <v>13878</v>
          </cell>
        </row>
        <row r="368">
          <cell r="B368" t="str">
            <v>ncc3,1/7</v>
          </cell>
          <cell r="C368" t="str">
            <v>Nh©n c«ng bËc 3,1/7</v>
          </cell>
          <cell r="D368" t="str">
            <v>c«ng</v>
          </cell>
          <cell r="E368">
            <v>14025</v>
          </cell>
        </row>
        <row r="369">
          <cell r="B369" t="str">
            <v>ncc3,2/7</v>
          </cell>
          <cell r="C369" t="str">
            <v>Nh©n c«ng bËc 3,2/7</v>
          </cell>
          <cell r="D369" t="str">
            <v>c«ng</v>
          </cell>
          <cell r="E369">
            <v>14171</v>
          </cell>
        </row>
        <row r="370">
          <cell r="B370" t="str">
            <v>ncc3,3/7</v>
          </cell>
          <cell r="C370" t="str">
            <v>Nh©n c«ng bËc 3,3/7</v>
          </cell>
          <cell r="D370" t="str">
            <v>c«ng</v>
          </cell>
          <cell r="E370">
            <v>14318</v>
          </cell>
        </row>
        <row r="371">
          <cell r="B371" t="str">
            <v>ncc3,4/7</v>
          </cell>
          <cell r="C371" t="str">
            <v>Nh©n c«ng bËc 3,4/7</v>
          </cell>
          <cell r="D371" t="str">
            <v>c«ng</v>
          </cell>
          <cell r="E371">
            <v>14464</v>
          </cell>
        </row>
        <row r="372">
          <cell r="B372" t="str">
            <v>ncc3,5/7</v>
          </cell>
          <cell r="C372" t="str">
            <v>Nh©n c«ng bËc 3,5/7</v>
          </cell>
          <cell r="D372" t="str">
            <v>c«ng</v>
          </cell>
          <cell r="E372">
            <v>14611</v>
          </cell>
        </row>
        <row r="373">
          <cell r="B373" t="str">
            <v>ncc3,6/7</v>
          </cell>
          <cell r="C373" t="str">
            <v>Nh©n c«ng bËc 3,6/7</v>
          </cell>
          <cell r="D373" t="str">
            <v>c«ng</v>
          </cell>
          <cell r="E373">
            <v>14758</v>
          </cell>
        </row>
        <row r="374">
          <cell r="B374" t="str">
            <v>ncc3,7/7</v>
          </cell>
          <cell r="C374" t="str">
            <v>Nh©n c«ng bËc 3,7/7</v>
          </cell>
          <cell r="D374" t="str">
            <v>c«ng</v>
          </cell>
          <cell r="E374">
            <v>14904</v>
          </cell>
        </row>
        <row r="375">
          <cell r="B375" t="str">
            <v>ncc3,8/7</v>
          </cell>
          <cell r="C375" t="str">
            <v>Nh©n c«ng bËc 3,8/7</v>
          </cell>
          <cell r="D375" t="str">
            <v>c«ng</v>
          </cell>
          <cell r="E375">
            <v>15051</v>
          </cell>
        </row>
        <row r="376">
          <cell r="B376" t="str">
            <v>ncc3,9/7</v>
          </cell>
          <cell r="C376" t="str">
            <v>Nh©n c«ng bËc 3,9/7</v>
          </cell>
          <cell r="D376" t="str">
            <v>c«ng</v>
          </cell>
          <cell r="E376">
            <v>15197</v>
          </cell>
        </row>
        <row r="377">
          <cell r="B377" t="str">
            <v>ncc4,0/7</v>
          </cell>
          <cell r="C377" t="str">
            <v>Nh©n c«ng bËc 4/7</v>
          </cell>
          <cell r="D377" t="str">
            <v>c«ng</v>
          </cell>
          <cell r="E377">
            <v>15344</v>
          </cell>
        </row>
        <row r="378">
          <cell r="B378" t="str">
            <v>ncc4,1/7</v>
          </cell>
          <cell r="C378" t="str">
            <v>Nh©n c«ng bËc 4,1/7</v>
          </cell>
          <cell r="D378" t="str">
            <v>c«ng</v>
          </cell>
          <cell r="E378">
            <v>15658</v>
          </cell>
        </row>
        <row r="379">
          <cell r="B379" t="str">
            <v>ncc4,2/7</v>
          </cell>
          <cell r="C379" t="str">
            <v>Nh©n c«ng bËc 4,2/7</v>
          </cell>
          <cell r="D379" t="str">
            <v>c«ng</v>
          </cell>
          <cell r="E379">
            <v>15972</v>
          </cell>
        </row>
        <row r="380">
          <cell r="B380" t="str">
            <v>ncc4,3/7</v>
          </cell>
          <cell r="C380" t="str">
            <v>Nh©n c«ng bËc 4,3/7</v>
          </cell>
          <cell r="D380" t="str">
            <v>c«ng</v>
          </cell>
          <cell r="E380">
            <v>16286</v>
          </cell>
        </row>
        <row r="381">
          <cell r="B381" t="str">
            <v>ncc4,4/7</v>
          </cell>
          <cell r="C381" t="str">
            <v>Nh©n c«ng bËc 4,4/7</v>
          </cell>
          <cell r="D381" t="str">
            <v>c«ng</v>
          </cell>
          <cell r="E381">
            <v>16600</v>
          </cell>
        </row>
        <row r="382">
          <cell r="B382" t="str">
            <v>ncc4,5/7</v>
          </cell>
          <cell r="C382" t="str">
            <v>Nh©n c«ng bËc 4,5/7</v>
          </cell>
          <cell r="D382" t="str">
            <v>c«ng</v>
          </cell>
          <cell r="E382">
            <v>16914</v>
          </cell>
        </row>
        <row r="383">
          <cell r="B383" t="str">
            <v>ncc4,6/7</v>
          </cell>
          <cell r="C383" t="str">
            <v>Nh©n c«ng bËc 4,6/7</v>
          </cell>
          <cell r="D383" t="str">
            <v>c«ng</v>
          </cell>
          <cell r="E383">
            <v>17228</v>
          </cell>
        </row>
        <row r="384">
          <cell r="B384" t="str">
            <v>ncc4,7/7</v>
          </cell>
          <cell r="C384" t="str">
            <v>Nh©n c«ng bËc 4,7/7</v>
          </cell>
          <cell r="D384" t="str">
            <v>c«ng</v>
          </cell>
          <cell r="E384">
            <v>17542</v>
          </cell>
        </row>
        <row r="385">
          <cell r="B385" t="str">
            <v>ncc4,8/7</v>
          </cell>
          <cell r="C385" t="str">
            <v>Nh©n c«ng bËc 4,8/7</v>
          </cell>
          <cell r="D385" t="str">
            <v>c«ng</v>
          </cell>
          <cell r="E385">
            <v>17856</v>
          </cell>
        </row>
        <row r="386">
          <cell r="B386" t="str">
            <v>ncc4,9/7</v>
          </cell>
          <cell r="C386" t="str">
            <v>Nh©n c«ng bËc 4,9/7</v>
          </cell>
          <cell r="D386" t="str">
            <v>c«ng</v>
          </cell>
          <cell r="E386">
            <v>18170</v>
          </cell>
        </row>
        <row r="387">
          <cell r="B387" t="str">
            <v>ncc5,0/7</v>
          </cell>
          <cell r="C387" t="str">
            <v>Nh©n c«ng bËc 5/7</v>
          </cell>
          <cell r="D387" t="str">
            <v>c«ng</v>
          </cell>
          <cell r="E387">
            <v>18484</v>
          </cell>
        </row>
        <row r="388">
          <cell r="B388" t="str">
            <v>ncc5,1/7</v>
          </cell>
          <cell r="C388" t="str">
            <v>Nh©n c«ng bËc 5,1/7</v>
          </cell>
          <cell r="D388" t="str">
            <v>c«ng</v>
          </cell>
          <cell r="E388">
            <v>18875</v>
          </cell>
        </row>
        <row r="389">
          <cell r="B389" t="str">
            <v>ncc5,2/7</v>
          </cell>
          <cell r="C389" t="str">
            <v>Nh©n c«ng bËc 5,2/7</v>
          </cell>
          <cell r="D389" t="str">
            <v>c«ng</v>
          </cell>
          <cell r="E389">
            <v>19266</v>
          </cell>
        </row>
        <row r="390">
          <cell r="B390" t="str">
            <v>ncc5,3/7</v>
          </cell>
          <cell r="C390" t="str">
            <v>Nh©n c«ng bËc 5,3/7</v>
          </cell>
          <cell r="D390" t="str">
            <v>c«ng</v>
          </cell>
          <cell r="E390">
            <v>19656</v>
          </cell>
        </row>
        <row r="391">
          <cell r="B391" t="str">
            <v>ncc5,4/7</v>
          </cell>
          <cell r="C391" t="str">
            <v>Nh©n c«ng bËc 5,4/7</v>
          </cell>
          <cell r="D391" t="str">
            <v>c«ng</v>
          </cell>
          <cell r="E391">
            <v>20047</v>
          </cell>
        </row>
        <row r="392">
          <cell r="B392" t="str">
            <v>ncc5,5/7</v>
          </cell>
          <cell r="C392" t="str">
            <v>Nh©n c«ng bËc 5,5/7</v>
          </cell>
          <cell r="D392" t="str">
            <v>c«ng</v>
          </cell>
          <cell r="E392">
            <v>20438</v>
          </cell>
        </row>
        <row r="393">
          <cell r="B393" t="str">
            <v>ncc5,6/7</v>
          </cell>
          <cell r="C393" t="str">
            <v>Nh©n c«ng bËc 5,6/7</v>
          </cell>
          <cell r="D393" t="str">
            <v>c«ng</v>
          </cell>
          <cell r="E393">
            <v>20829</v>
          </cell>
        </row>
        <row r="394">
          <cell r="B394" t="str">
            <v>ncc5,7/7</v>
          </cell>
          <cell r="C394" t="str">
            <v>Nh©n c«ng bËc 5,7/7</v>
          </cell>
          <cell r="D394" t="str">
            <v>c«ng</v>
          </cell>
          <cell r="E394">
            <v>21220</v>
          </cell>
        </row>
        <row r="395">
          <cell r="B395" t="str">
            <v>ncc5,8/7</v>
          </cell>
          <cell r="C395" t="str">
            <v>Nh©n c«ng bËc 5,8/7</v>
          </cell>
          <cell r="D395" t="str">
            <v>c«ng</v>
          </cell>
          <cell r="E395">
            <v>21610</v>
          </cell>
        </row>
        <row r="396">
          <cell r="B396" t="str">
            <v>ncc5,9/7</v>
          </cell>
          <cell r="C396" t="str">
            <v>Nh©n c«ng bËc 5,9/7</v>
          </cell>
          <cell r="D396" t="str">
            <v>c«ng</v>
          </cell>
          <cell r="E396">
            <v>22001</v>
          </cell>
        </row>
        <row r="397">
          <cell r="B397" t="str">
            <v>ncc6,0/7</v>
          </cell>
          <cell r="C397" t="str">
            <v>Nh©n c«ng bËc 6/7</v>
          </cell>
          <cell r="D397" t="str">
            <v>c«ng</v>
          </cell>
          <cell r="E397">
            <v>22392</v>
          </cell>
        </row>
        <row r="398">
          <cell r="B398" t="str">
            <v>ncc6,1/7</v>
          </cell>
          <cell r="C398" t="str">
            <v>Nh©n c«ng bËc 6,1/7</v>
          </cell>
          <cell r="D398" t="str">
            <v>c«ng</v>
          </cell>
          <cell r="E398">
            <v>22867</v>
          </cell>
        </row>
        <row r="399">
          <cell r="B399" t="str">
            <v>ncc6,2/7</v>
          </cell>
          <cell r="C399" t="str">
            <v>Nh©n c«ng bËc 6,2/7</v>
          </cell>
          <cell r="D399" t="str">
            <v>c«ng</v>
          </cell>
          <cell r="E399">
            <v>23341</v>
          </cell>
        </row>
        <row r="400">
          <cell r="B400" t="str">
            <v>ncc6,3/7</v>
          </cell>
          <cell r="C400" t="str">
            <v>Nh©n c«ng bËc 6,3/7</v>
          </cell>
          <cell r="D400" t="str">
            <v>c«ng</v>
          </cell>
          <cell r="E400">
            <v>23816</v>
          </cell>
        </row>
        <row r="401">
          <cell r="B401" t="str">
            <v>ncc6,4/7</v>
          </cell>
          <cell r="C401" t="str">
            <v>Nh©n c«ng bËc 6,4/7</v>
          </cell>
          <cell r="D401" t="str">
            <v>c«ng</v>
          </cell>
          <cell r="E401">
            <v>24290</v>
          </cell>
        </row>
        <row r="402">
          <cell r="B402" t="str">
            <v>ncc6,5/7</v>
          </cell>
          <cell r="C402" t="str">
            <v>Nh©n c«ng bËc 6,5/7</v>
          </cell>
          <cell r="D402" t="str">
            <v>c«ng</v>
          </cell>
          <cell r="E402">
            <v>24765</v>
          </cell>
        </row>
        <row r="403">
          <cell r="B403" t="str">
            <v>ncc6,6/7</v>
          </cell>
          <cell r="C403" t="str">
            <v>Nh©n c«ng bËc 6,6/7</v>
          </cell>
          <cell r="D403" t="str">
            <v>c«ng</v>
          </cell>
          <cell r="E403">
            <v>25239</v>
          </cell>
        </row>
        <row r="404">
          <cell r="B404" t="str">
            <v>ncc6,7/7</v>
          </cell>
          <cell r="C404" t="str">
            <v>Nh©n c«ng bËc 6,7/7</v>
          </cell>
          <cell r="D404" t="str">
            <v>c«ng</v>
          </cell>
          <cell r="E404">
            <v>25714</v>
          </cell>
        </row>
        <row r="405">
          <cell r="B405" t="str">
            <v>ncc6,8/7</v>
          </cell>
          <cell r="C405" t="str">
            <v>Nh©n c«ng bËc 6,8/7</v>
          </cell>
          <cell r="D405" t="str">
            <v>c«ng</v>
          </cell>
          <cell r="E405">
            <v>26188</v>
          </cell>
        </row>
        <row r="406">
          <cell r="B406" t="str">
            <v>ncc6,9/7</v>
          </cell>
          <cell r="C406" t="str">
            <v>Nh©n c«ng bËc 6,9/7</v>
          </cell>
          <cell r="D406" t="str">
            <v>c«ng</v>
          </cell>
          <cell r="E406">
            <v>26663</v>
          </cell>
        </row>
      </sheetData>
      <sheetData sheetId="10"/>
      <sheetData sheetId="11"/>
      <sheetData sheetId="12"/>
      <sheetData sheetId="13"/>
      <sheetData sheetId="14"/>
      <sheetData sheetId="15"/>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rder"/>
      <sheetName val="XL4Test5"/>
    </sheetNames>
    <sheetDataSet>
      <sheetData sheetId="0"/>
      <sheetData sheetId="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atb+ng¨n lé"/>
      <sheetName val="L¾p ®Æt TB+ng¨n lé"/>
      <sheetName val="TNghiªm TB +ng¨ lé"/>
      <sheetName val="TB-VL-TTin"/>
      <sheetName val="L¾p ®Æt TB-VL-TTin"/>
      <sheetName val="TNghiªm TT"/>
      <sheetName val="VËt liÖu"/>
      <sheetName val="Lap ®at ®iÖn"/>
      <sheetName val="TNghiÖm VL"/>
      <sheetName val="tt-xd"/>
      <sheetName val="tt-ng¨n lé"/>
      <sheetName val="th ng¨n lé"/>
      <sheetName val="mong ng¨n lé"/>
      <sheetName val="mong"/>
      <sheetName val="tt-35"/>
      <sheetName val="th-tt-35"/>
      <sheetName val="ttcap22"/>
      <sheetName val="cap22"/>
      <sheetName val="KSTK"/>
      <sheetName val="KS(TKKT)"/>
      <sheetName val="KS(BCKT)"/>
      <sheetName val="TH-TB"/>
      <sheetName val="TH-DK"/>
      <sheetName val="th-xd "/>
      <sheetName val="tien luong"/>
      <sheetName val="dt-xd"/>
      <sheetName val="PACS"/>
      <sheetName val="PACS (2)"/>
      <sheetName val="PACS (3)"/>
      <sheetName val="PACS (4)"/>
      <sheetName val="th-110"/>
      <sheetName val="Sheet1"/>
      <sheetName val="Sheet2"/>
      <sheetName val="TNHC"/>
      <sheetName val="XL4Poppy"/>
      <sheetName val="chiet tinh"/>
      <sheetName val="dongia"/>
      <sheetName val="tien nuong"/>
      <sheetName val="303+303"/>
      <sheetName val="Muatb+ng¨n_lé"/>
      <sheetName val="L¾p_®Æt_TB+ng¨n_lé"/>
      <sheetName val="TNghiªm_TB_+ng¨_lé"/>
      <sheetName val="L¾p_®Æt_TB-VL-TTin"/>
      <sheetName val="TNghiªm_TT"/>
      <sheetName val="VËt_liÖu"/>
      <sheetName val="Lap_®at_®iÖn"/>
      <sheetName val="TNghiÖm_VL"/>
      <sheetName val="tt-ng¨n_lé"/>
      <sheetName val="th_ng¨n_lé"/>
      <sheetName val="mong_ng¨n_lé"/>
      <sheetName val="th-xd_"/>
      <sheetName val="tien_luong"/>
      <sheetName val="PACS_(2)"/>
      <sheetName val="PACS_(3)"/>
      <sheetName val="PACS_(4)"/>
      <sheetName val="Gia"/>
      <sheetName val="TS"/>
      <sheetName val="TNghiªm TB +ng¨_x0000_lé"/>
      <sheetName val="th-tv-35"/>
      <sheetName val="TNghiªm TB +ng¨"/>
      <sheetName val="TNghiªm_TB_+ng¨lé"/>
      <sheetName val="TNghiªm_TB_+ng¨"/>
      <sheetName val="Muatb+ng¨n_lé1"/>
      <sheetName val="L¾p_®Æt_TB+ng¨n_lé1"/>
      <sheetName val="TNghiªm_TB_+ng¨_lé1"/>
      <sheetName val="L¾p_®Æt_TB-VL-TTin1"/>
      <sheetName val="TNghiªm_TT1"/>
      <sheetName val="VËt_liÖu1"/>
      <sheetName val="Lap_®at_®iÖn1"/>
      <sheetName val="TNghiÖm_VL1"/>
      <sheetName val="tt-ng¨n_lé1"/>
      <sheetName val="th_ng¨n_lé1"/>
      <sheetName val="mong_ng¨n_lé1"/>
      <sheetName val="th-xd_1"/>
      <sheetName val="tien_luong1"/>
      <sheetName val="PACS_(2)1"/>
      <sheetName val="PACS_(3)1"/>
      <sheetName val="PACS_(4)1"/>
      <sheetName val="Muatb+ng¨n_lé2"/>
      <sheetName val="L¾p_®Æt_TB+ng¨n_lé2"/>
      <sheetName val="TNghiªm_TB_+ng¨_lé2"/>
      <sheetName val="L¾p_®Æt_TB-VL-TTin2"/>
      <sheetName val="TNghiªm_TT2"/>
      <sheetName val="VËt_liÖu2"/>
      <sheetName val="Lap_®at_®iÖn2"/>
      <sheetName val="TNghiÖm_VL2"/>
      <sheetName val="tt-ng¨n_lé2"/>
      <sheetName val="th_ng¨n_lé2"/>
      <sheetName val="mong_ng¨n_lé2"/>
      <sheetName val="th-xd_2"/>
      <sheetName val="tien_luong2"/>
      <sheetName val="PACS_(2)2"/>
      <sheetName val="PACS_(3)2"/>
      <sheetName val="PACS_(4)2"/>
      <sheetName val="Muatb+ng¨n_lé3"/>
      <sheetName val="L¾p_®Æt_TB+ng¨n_lé3"/>
      <sheetName val="TNghiªm_TB_+ng¨_lé3"/>
      <sheetName val="L¾p_®Æt_TB-VL-TTin3"/>
      <sheetName val="TNghiªm_TT3"/>
      <sheetName val="VËt_liÖu3"/>
      <sheetName val="Lap_®at_®iÖn3"/>
      <sheetName val="TNghiÖm_VL3"/>
      <sheetName val="tt-ng¨n_lé3"/>
      <sheetName val="th_ng¨n_lé3"/>
      <sheetName val="mong_ng¨n_lé3"/>
      <sheetName val="th-xd_3"/>
      <sheetName val="tien_luong3"/>
      <sheetName val="PACS_(2)3"/>
      <sheetName val="PACS_(3)3"/>
      <sheetName val="PACS_(4)3"/>
      <sheetName val="TNghiªm TB +ng¨?lé"/>
      <sheetName val="Dulie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C"/>
      <sheetName val="TVL"/>
      <sheetName val="PTDG"/>
      <sheetName val="DTCT"/>
      <sheetName val="dg"/>
      <sheetName val="TH"/>
      <sheetName val="THTB"/>
      <sheetName val="KSTK"/>
      <sheetName val="KS-Nthu"/>
      <sheetName val="CPVC"/>
      <sheetName val="GPMB"/>
      <sheetName val="DBGT"/>
      <sheetName val="TH2"/>
      <sheetName val="HM2"/>
      <sheetName val="DTCT2"/>
      <sheetName val="KSTK2"/>
      <sheetName val="VCTB"/>
      <sheetName val="Tbang1"/>
      <sheetName val="trabang2"/>
      <sheetName val="tong hop"/>
      <sheetName val="km108"/>
      <sheetName val="km109"/>
      <sheetName val="km115"/>
      <sheetName val="km110"/>
      <sheetName val="km116"/>
      <sheetName val="km117"/>
      <sheetName val="km118"/>
      <sheetName val="Sheet3"/>
      <sheetName val="00000000"/>
      <sheetName val="XL4Test5"/>
      <sheetName val="So"/>
      <sheetName val="Tra_bang"/>
      <sheetName val="T3"/>
      <sheetName val="T4"/>
      <sheetName val="BC"/>
      <sheetName val="THX7"/>
      <sheetName val="T9"/>
      <sheetName val="T10"/>
      <sheetName val="T12"/>
      <sheetName val="T2"/>
      <sheetName val="T33"/>
      <sheetName val="BC thi dua 2"/>
      <sheetName val="HOC BONG 2"/>
      <sheetName val="HOC BONG"/>
      <sheetName val="Sheet1"/>
      <sheetName val="BC thi dua"/>
      <sheetName val="chiettinh"/>
      <sheetName val="T1"/>
      <sheetName val="T5"/>
      <sheetName val="T6"/>
      <sheetName val="T7"/>
      <sheetName val="T8"/>
      <sheetName val="T11"/>
      <sheetName val="111"/>
      <sheetName val="112"/>
      <sheetName val="NK"/>
      <sheetName val="XK"/>
      <sheetName val="144"/>
      <sheetName val="CTG.SO"/>
      <sheetName val="331"/>
      <sheetName val="KHTSCD"/>
      <sheetName val="SP.Sinh"/>
      <sheetName val="VH C.Viet"/>
      <sheetName val="Xa thanh"/>
      <sheetName val="Sheet4"/>
      <sheetName val="_x0000_"/>
      <sheetName val="Section"/>
      <sheetName val="MTL$-INTER"/>
      <sheetName val="Tai khoan"/>
      <sheetName val="Thuc thanh"/>
      <sheetName val="DDCT2"/>
      <sheetName val="KcTK2"/>
      <sheetName val="km1 9"/>
      <sheetName val="km1!5"/>
      <sheetName val="XL4Test%"/>
      <sheetName val="?"/>
      <sheetName val="Chi tiet"/>
      <sheetName val="Tongke"/>
      <sheetName val="GVL-NC-M"/>
      <sheetName val="WTB"/>
      <sheetName val="TB 2001"/>
      <sheetName val="KP-XL"/>
      <sheetName val="gvl"/>
      <sheetName val="DBET"/>
      <sheetName val="_"/>
      <sheetName val="BANGTRA"/>
      <sheetName val="TT04"/>
      <sheetName val="May"/>
      <sheetName val="WTB02"/>
      <sheetName val="XL4Poppy"/>
      <sheetName val="NC"/>
      <sheetName val="3.1.1"/>
      <sheetName val="3.1.4"/>
      <sheetName val="2.5.1"/>
      <sheetName val="4.1.1"/>
      <sheetName val="4.3.2"/>
      <sheetName val="2.3.3"/>
      <sheetName val="5.3.1"/>
      <sheetName val="2.4.3"/>
      <sheetName val="Gia vat tu"/>
      <sheetName val="DGduong"/>
      <sheetName val="dtct cong"/>
      <sheetName val="BUGIA_VT"/>
      <sheetName val="dongia"/>
      <sheetName val="tong_hop"/>
      <sheetName val="TB_2001"/>
      <sheetName val="TH-XL"/>
      <sheetName val="Dung"/>
      <sheetName val="DG1"/>
      <sheetName val="chhettinh"/>
      <sheetName val="_x0014_huc thanh"/>
      <sheetName val="HS"/>
      <sheetName val="Vua"/>
      <sheetName val="SUMMARY"/>
      <sheetName val="LEGEND"/>
      <sheetName val="Vat lieu"/>
      <sheetName val="TTDZ22"/>
      <sheetName val="GiaVL"/>
      <sheetName val="_x005f_x0000_"/>
      <sheetName val="_x005f_x005f_x005f_x0000_"/>
      <sheetName val="_x005f_x005f_x005f_x005f_x005f_x005f_x005f_x0000_"/>
      <sheetName val="A6,MAY"/>
      <sheetName val="TH-XLap"/>
      <sheetName val="TS"/>
      <sheetName val="Gia VL"/>
      <sheetName val="dongiachitiet"/>
      <sheetName val="CTG_SO"/>
      <sheetName val="SP_Sinh"/>
      <sheetName val="VH_C_Viet"/>
      <sheetName val="Xa_thanh"/>
      <sheetName val="Tai_khoan"/>
      <sheetName val="Thuc_thanh"/>
      <sheetName val="BC_thi_dua_2"/>
      <sheetName val="HOC_BONG_2"/>
      <sheetName val="HOC_BONG"/>
      <sheetName val="BC_thi_dua"/>
      <sheetName val="km1_9"/>
      <sheetName val="V.lieu"/>
      <sheetName val="PT.Vua"/>
      <sheetName val="Gia"/>
      <sheetName val="Chi_tiet"/>
      <sheetName val=""/>
      <sheetName val="Danh muc bieu"/>
      <sheetName val="01a-CH"/>
      <sheetName val="01b-CH"/>
      <sheetName val="01c-CH"/>
      <sheetName val="02-CH"/>
      <sheetName val="03-CH"/>
      <sheetName val="04a-CH"/>
      <sheetName val="04b-CH"/>
      <sheetName val="05a-CH"/>
      <sheetName val="05b-CH"/>
      <sheetName val="06-CH (DM 11-20)"/>
      <sheetName val="07-CH"/>
      <sheetName val="08a-CH (CC 11-20)"/>
      <sheetName val="08b-CH (CC 11-15)"/>
      <sheetName val="08c-CH(CC 11-17)"/>
      <sheetName val="Phu bieu 01(CC 18-20)"/>
      <sheetName val="Phu bieu 02(DM 18-20)"/>
      <sheetName val="TDTKP"/>
      <sheetName val="DK-KH"/>
      <sheetName val="Nhap T5"/>
      <sheetName val="Solieu"/>
      <sheetName val="_x005f_x005f_x005F?"/>
      <sheetName val="cauBtat8"/>
      <sheetName val="Dinh nghia"/>
      <sheetName val="WK"/>
      <sheetName val="Menu"/>
      <sheetName val="_x005f_x005f_x005f_x005F_"/>
      <sheetName val="TSO_CHUNG"/>
      <sheetName val="_x005F?"/>
      <sheetName val="_x005f_x005F_"/>
    </sheetNames>
    <sheetDataSet>
      <sheetData sheetId="0" refreshError="1"/>
      <sheetData sheetId="1" refreshError="1"/>
      <sheetData sheetId="2" refreshError="1"/>
      <sheetData sheetId="3" refreshError="1">
        <row r="10">
          <cell r="D10" t="str">
            <v>S¶n xuÊt  BTN</v>
          </cell>
        </row>
        <row r="11">
          <cell r="D11" t="str">
            <v>VC BTN tõ TT Km7(Qlé9) 
®Õn Ctr×nh L=38km</v>
          </cell>
        </row>
        <row r="12">
          <cell r="D12" t="str">
            <v>BTN trung dµy 7cm</v>
          </cell>
        </row>
        <row r="13">
          <cell r="D13" t="str">
            <v>T­ãi nhùa dÝnh b¸m TC 1,5kg/m2</v>
          </cell>
        </row>
        <row r="14">
          <cell r="D14" t="str">
            <v xml:space="preserve">BT mÆt cÇu M300 ®¸ 1x2 </v>
          </cell>
        </row>
        <row r="15">
          <cell r="D15" t="str">
            <v xml:space="preserve">BT gê lan can M250 </v>
          </cell>
        </row>
        <row r="16">
          <cell r="D16" t="str">
            <v>G/c«ng CT mÆt cÇu F=8mm</v>
          </cell>
        </row>
        <row r="17">
          <cell r="D17" t="str">
            <v>G/c«ng CT gê F=14mm</v>
          </cell>
        </row>
        <row r="18">
          <cell r="D18" t="str">
            <v>G/c«ng CT mÆt cÇu + gê F=10mm</v>
          </cell>
        </row>
        <row r="19">
          <cell r="D19" t="str">
            <v>S¬n ph©n tuyÕn</v>
          </cell>
        </row>
        <row r="20">
          <cell r="D20" t="str">
            <v>QuÐt v«i gê ch¾n</v>
          </cell>
        </row>
        <row r="21">
          <cell r="D21" t="str">
            <v>QuÐt nhùa bitum vµ d¸n bao t¶i</v>
          </cell>
        </row>
        <row r="22">
          <cell r="D22" t="str">
            <v>V¸n khu«n gê lan can</v>
          </cell>
        </row>
        <row r="24">
          <cell r="D24" t="str">
            <v>2.DÇm DUL</v>
          </cell>
        </row>
        <row r="25">
          <cell r="D25" t="str">
            <v xml:space="preserve">DÇm DUL M400 </v>
          </cell>
        </row>
        <row r="26">
          <cell r="D26" t="str">
            <v>V¸n khu«n thÐp ®óc dÇm DUL</v>
          </cell>
        </row>
        <row r="27">
          <cell r="D27" t="str">
            <v xml:space="preserve">BT mèi nèi  M400 </v>
          </cell>
        </row>
        <row r="28">
          <cell r="D28" t="str">
            <v>G/c«ng CT dÇm F=6mm</v>
          </cell>
        </row>
        <row r="29">
          <cell r="D29" t="str">
            <v>G/c«ng CT dÇm F=8mm</v>
          </cell>
        </row>
        <row r="30">
          <cell r="D30" t="str">
            <v>G/c«ng CT dÇm F=10mm</v>
          </cell>
        </row>
        <row r="31">
          <cell r="D31" t="str">
            <v>G/c«ng CT dÇm F=12mm</v>
          </cell>
        </row>
        <row r="32">
          <cell r="D32" t="str">
            <v>G/c«ng CT dÇm F=14mm</v>
          </cell>
        </row>
        <row r="33">
          <cell r="D33" t="str">
            <v>G/c«ng CT dÇm F=16mm</v>
          </cell>
        </row>
        <row r="34">
          <cell r="D34" t="str">
            <v>G/c«ng CT dÇm F=18mm</v>
          </cell>
        </row>
        <row r="35">
          <cell r="D35" t="str">
            <v>G/c«ng CT dÇm F=20mm</v>
          </cell>
        </row>
        <row r="36">
          <cell r="D36" t="str">
            <v>G/c«ng CT dÇm F=25mm</v>
          </cell>
        </row>
        <row r="37">
          <cell r="D37" t="str">
            <v>L¾p ®Æt èng thÐp luån c¸p DUL</v>
          </cell>
        </row>
        <row r="38">
          <cell r="D38" t="str">
            <v>B¬m v÷a XM trong èng luån c¸p</v>
          </cell>
        </row>
        <row r="39">
          <cell r="D39" t="str">
            <v xml:space="preserve">L¾p ®Æt neo OVM </v>
          </cell>
        </row>
        <row r="40">
          <cell r="D40" t="str">
            <v>C¸p thÐp dÇm DUL kÐo sau 7tao F12,7</v>
          </cell>
        </row>
        <row r="41">
          <cell r="D41" t="str">
            <v>Gèi cao su</v>
          </cell>
        </row>
        <row r="42">
          <cell r="D42" t="str">
            <v>L¾p ®Æt thÐp b¶n</v>
          </cell>
        </row>
        <row r="44">
          <cell r="D44" t="str">
            <v xml:space="preserve">3.Lan can tay vÞn </v>
          </cell>
        </row>
        <row r="45">
          <cell r="D45" t="str">
            <v>SX lan can tay vÞn</v>
          </cell>
        </row>
        <row r="46">
          <cell r="D46" t="str">
            <v>ThÐp èng F=90mm dµy 4mm</v>
          </cell>
        </row>
        <row r="47">
          <cell r="D47" t="str">
            <v>L¾p dùng lan can tay vÞn</v>
          </cell>
        </row>
        <row r="48">
          <cell r="D48" t="str">
            <v>Ch¶i rØ</v>
          </cell>
        </row>
        <row r="49">
          <cell r="D49" t="str">
            <v>S¬n phñ.</v>
          </cell>
        </row>
        <row r="50">
          <cell r="D50" t="str">
            <v>S¬n chèng rØ</v>
          </cell>
        </row>
        <row r="52">
          <cell r="D52" t="str">
            <v>4.Khe co d·n, èng tho¸t n­íc</v>
          </cell>
        </row>
        <row r="53">
          <cell r="D53" t="str">
            <v>Gia c«ng vµ L§ thÐp d=12mm</v>
          </cell>
        </row>
        <row r="54">
          <cell r="D54" t="str">
            <v>Khe co d·n cao su</v>
          </cell>
        </row>
        <row r="55">
          <cell r="D55" t="str">
            <v>BT M400 gê khe co d·n</v>
          </cell>
        </row>
        <row r="56">
          <cell r="D56" t="str">
            <v>èng tho¸t n­íc F=150 , L=1m</v>
          </cell>
        </row>
        <row r="57">
          <cell r="D57" t="str">
            <v>Bul«ng M20.</v>
          </cell>
        </row>
        <row r="58">
          <cell r="D58" t="str">
            <v>QuÐt Sikadur 732 (TC 0.5l/m2 x 47.5m2)</v>
          </cell>
        </row>
        <row r="59">
          <cell r="D59" t="str">
            <v>L¾p ®Æt thÐp b¶n</v>
          </cell>
        </row>
        <row r="60">
          <cell r="D60" t="str">
            <v>L§ thÐp h×nh</v>
          </cell>
        </row>
        <row r="62">
          <cell r="D62" t="str">
            <v>5.B¶n dÉn ®Çu cÇu vµ dÇm ®ì b¶n</v>
          </cell>
        </row>
        <row r="63">
          <cell r="D63" t="str">
            <v>BT b¶n dÉn vµ dÇm ®ì b¶n M250</v>
          </cell>
        </row>
        <row r="64">
          <cell r="D64" t="str">
            <v>V¸n khu«n b¶n dÉn vµ dÇm ®ì b¶n</v>
          </cell>
        </row>
        <row r="65">
          <cell r="D65" t="str">
            <v>Cèt thÐp b¶n dÉn vµ dÇm ®ì b¶n d=8mm</v>
          </cell>
        </row>
        <row r="66">
          <cell r="D66" t="str">
            <v>Cèt thÐp b¶n dÉn vµ dÇm ®ì b¶n d=10mm</v>
          </cell>
        </row>
        <row r="67">
          <cell r="D67" t="str">
            <v>Cèt thÐp b¶n dÉn vµ dÇm ®ì b¶n d=12mm</v>
          </cell>
        </row>
        <row r="68">
          <cell r="D68" t="str">
            <v>Cèt thÐp b¶n dÉn vµ dÇm ®ì b¶n d=14mm</v>
          </cell>
        </row>
        <row r="69">
          <cell r="D69" t="str">
            <v>Cèt thÐp b¶n dÉn vµ dÇm ®ì b¶n d=16mm</v>
          </cell>
        </row>
        <row r="70">
          <cell r="D70" t="str">
            <v xml:space="preserve">D¨m s¹n ®Öm </v>
          </cell>
        </row>
        <row r="71">
          <cell r="D71" t="str">
            <v>BT lãt mãng M100</v>
          </cell>
        </row>
        <row r="72">
          <cell r="D72" t="str">
            <v>L¾p ®Æt b¶n dÉn</v>
          </cell>
        </row>
        <row r="74">
          <cell r="D74" t="str">
            <v>6.T­êng hé lan mÒm (2x143)m</v>
          </cell>
        </row>
        <row r="75">
          <cell r="D75" t="str">
            <v>T­êng hé lan mÒm</v>
          </cell>
        </row>
        <row r="76">
          <cell r="D76" t="str">
            <v xml:space="preserve">TÊm sãng gi÷a L=4,14m s¬n ph¶n quang </v>
          </cell>
        </row>
        <row r="77">
          <cell r="D77" t="str">
            <v>TÊm sãng ®Çu L=0,7m s¬n ph¶n quang</v>
          </cell>
        </row>
        <row r="78">
          <cell r="D78" t="str">
            <v>Cét thÐp</v>
          </cell>
        </row>
        <row r="79">
          <cell r="D79" t="str">
            <v>Hép ®Öm</v>
          </cell>
        </row>
        <row r="80">
          <cell r="D80" t="str">
            <v>M¾t ph¶n quang</v>
          </cell>
        </row>
        <row r="81">
          <cell r="D81" t="str">
            <v>Bul«ng F=20</v>
          </cell>
        </row>
        <row r="82">
          <cell r="D82" t="str">
            <v>Bul«ng F=16</v>
          </cell>
        </row>
        <row r="83">
          <cell r="D83" t="str">
            <v xml:space="preserve">D¨m s¹n ®Öm </v>
          </cell>
        </row>
        <row r="84">
          <cell r="D84" t="str">
            <v>BT mãng M150 ®¸ 4x6</v>
          </cell>
        </row>
        <row r="85">
          <cell r="D85" t="str">
            <v>V¸n khu«n mãng</v>
          </cell>
        </row>
        <row r="86">
          <cell r="D86" t="str">
            <v>§µo ®Êt mãng hé lan</v>
          </cell>
        </row>
        <row r="87">
          <cell r="D87" t="str">
            <v>§¾p ®Êt mãng ®Êt cÊp 3</v>
          </cell>
        </row>
        <row r="88">
          <cell r="D88" t="str">
            <v>Ch«n cét hé lan</v>
          </cell>
        </row>
        <row r="89">
          <cell r="D89" t="str">
            <v>L¾p dùng t­êng hé lan ( thanh gi÷a )</v>
          </cell>
        </row>
        <row r="90">
          <cell r="D90" t="str">
            <v>Bèc hµng lªn xuèng + vc tõ §N ®Õn CT L=219Km</v>
          </cell>
        </row>
        <row r="92">
          <cell r="D92" t="str">
            <v>7.§­êng hai ®Çu cÇu (tÝnh cho 20m)</v>
          </cell>
        </row>
        <row r="93">
          <cell r="D93" t="str">
            <v>§µo ®Êt ®Ó ®¾p + vËn chuyÓn L=3.5Km</v>
          </cell>
        </row>
        <row r="94">
          <cell r="D94" t="str">
            <v>§¾p nÒn ®­êng K95 ®Êt cÊp 3</v>
          </cell>
        </row>
        <row r="95">
          <cell r="D95" t="str">
            <v>§¾p nÒn ®­êng K98 ®Êt cÊp 3</v>
          </cell>
        </row>
        <row r="96">
          <cell r="D96" t="str">
            <v>§µo nÒn ®­êng ®Êt cÊp 3 (M95%, NC5%)</v>
          </cell>
        </row>
        <row r="97">
          <cell r="D97" t="str">
            <v xml:space="preserve">CÊp phèi ®¸ d¨m </v>
          </cell>
        </row>
        <row r="98">
          <cell r="D98" t="str">
            <v>T­ãi nhùa dÝnh b¸m TC 1,5kg/m2</v>
          </cell>
        </row>
        <row r="99">
          <cell r="D99" t="str">
            <v>BTN trung dµy 7cm</v>
          </cell>
        </row>
        <row r="100">
          <cell r="D100" t="str">
            <v>S¶n xuÊt  BTN</v>
          </cell>
        </row>
        <row r="101">
          <cell r="D101" t="str">
            <v>VC BTN tõ TT Km7(Qlé9) 
®Õn Ctr×nh L=38km</v>
          </cell>
        </row>
        <row r="103">
          <cell r="D103" t="str">
            <v>8.Cèng hép</v>
          </cell>
        </row>
        <row r="104">
          <cell r="D104" t="str">
            <v>BT t­êng c¸nh + t­êng ®Çu M200</v>
          </cell>
        </row>
        <row r="105">
          <cell r="D105" t="str">
            <v>BT cèng hép M300 ®¸ 1x2</v>
          </cell>
        </row>
        <row r="106">
          <cell r="D106" t="str">
            <v>QuÐt nhùa bitum vµ d¸n bao t¶i</v>
          </cell>
        </row>
        <row r="107">
          <cell r="D107" t="str">
            <v>QuÐt nhùa bitum ngoµi th©n cèng</v>
          </cell>
        </row>
        <row r="108">
          <cell r="D108" t="str">
            <v>V÷a XM M100 mèi nèi b¶n dÉn</v>
          </cell>
        </row>
        <row r="109">
          <cell r="D109" t="str">
            <v xml:space="preserve">D¨m s¹n ®Öm </v>
          </cell>
        </row>
        <row r="110">
          <cell r="D110" t="str">
            <v>V¸n khu«n ®æ BT cèng t¹i chç</v>
          </cell>
        </row>
        <row r="111">
          <cell r="D111" t="str">
            <v>Cèt thÐp cèng h×nh hép d=14mm</v>
          </cell>
        </row>
        <row r="112">
          <cell r="D112" t="str">
            <v>Cèt thÐp cèng h×nh hép d=16mm</v>
          </cell>
        </row>
        <row r="113">
          <cell r="D113" t="str">
            <v>Cèt thÐp cèng h×nh hép d=20mm</v>
          </cell>
        </row>
        <row r="114">
          <cell r="D114" t="str">
            <v>§¾p cÊp phèi sái s¹n gia cè mÆt ®­êng</v>
          </cell>
        </row>
        <row r="115">
          <cell r="D115" t="str">
            <v>Gia c«ng, l¾p r¾p gç thi 
c«ng cèng hép</v>
          </cell>
        </row>
        <row r="116">
          <cell r="D116" t="str">
            <v>LD vµ th¸o dì hÖ khung dµn gi¸o</v>
          </cell>
        </row>
        <row r="117">
          <cell r="D117" t="str">
            <v>§µo ®Êt cÊp 3</v>
          </cell>
        </row>
        <row r="118">
          <cell r="D118" t="str">
            <v>§¾p ®Êt cÊp 3</v>
          </cell>
        </row>
        <row r="120">
          <cell r="D120" t="str">
            <v>9.BÖ ®óc dÇm + BÖ chøa + B·i ®óc dÇm</v>
          </cell>
        </row>
        <row r="121">
          <cell r="D121" t="str">
            <v>Bªt«ng bÖ ®óc M250</v>
          </cell>
        </row>
        <row r="122">
          <cell r="D122" t="str">
            <v>Bªt«ng bÖ ®óc M200</v>
          </cell>
        </row>
        <row r="123">
          <cell r="D123" t="str">
            <v>V¸n khu«n ®æ BT bÖ ®óc dÇm</v>
          </cell>
        </row>
        <row r="124">
          <cell r="D124" t="str">
            <v>G/c«ng CT bÖ ®óc + bÖ chøa F=10mm</v>
          </cell>
        </row>
        <row r="125">
          <cell r="D125" t="str">
            <v>G/c«ng CT bÖ ®óc F=8mm</v>
          </cell>
        </row>
        <row r="126">
          <cell r="D126" t="str">
            <v>§µo ®Êt cÊp 3</v>
          </cell>
        </row>
        <row r="127">
          <cell r="D127" t="str">
            <v>L¸ng v÷a xim¨ng d=5cm M75</v>
          </cell>
        </row>
        <row r="128">
          <cell r="D128" t="str">
            <v>CÈu dÇm vµo vÞ trÝ lao</v>
          </cell>
        </row>
        <row r="129">
          <cell r="D129" t="str">
            <v>LËp ®­êng tr­ît ®Ó di chuyÓn dÇm</v>
          </cell>
        </row>
        <row r="130">
          <cell r="D130" t="str">
            <v>D/C dÇm cÇu tõ bÖ ®óc ®Õn bÖ chøa</v>
          </cell>
        </row>
        <row r="131">
          <cell r="D131" t="str">
            <v>CÈu dÇm tõ ®­êng tr­ît xuèng s¾p xÕp lªn bÖ chøa</v>
          </cell>
        </row>
        <row r="132">
          <cell r="D132" t="str">
            <v>N©ng h¹ dÇm cÇu L=33m</v>
          </cell>
        </row>
        <row r="133">
          <cell r="D133" t="str">
            <v>Th¸o dì ®­êng tr­ît 
 (tÝnh 80%c«ng l¾p)</v>
          </cell>
        </row>
        <row r="134">
          <cell r="D134" t="str">
            <v>Bul«ng M20.</v>
          </cell>
        </row>
        <row r="135">
          <cell r="D135" t="str">
            <v>§¸ héc xÕp chèng lón</v>
          </cell>
        </row>
        <row r="136">
          <cell r="D136" t="str">
            <v>ThÐp b¶n</v>
          </cell>
        </row>
        <row r="137">
          <cell r="D137" t="str">
            <v>Khèi kª thÐp</v>
          </cell>
        </row>
        <row r="138">
          <cell r="D138" t="str">
            <v>R¶i tµ vÑt gç</v>
          </cell>
        </row>
        <row r="139">
          <cell r="D139" t="str">
            <v>èng nhùa d=60</v>
          </cell>
        </row>
        <row r="140">
          <cell r="D140" t="str">
            <v xml:space="preserve">D¨m s¹n ®Öm </v>
          </cell>
        </row>
        <row r="141">
          <cell r="D141" t="str">
            <v>§¾p ®Êt cÊp 3</v>
          </cell>
        </row>
        <row r="142">
          <cell r="D142" t="str">
            <v>San ®Çm mÆt b»ng</v>
          </cell>
        </row>
        <row r="144">
          <cell r="D144" t="str">
            <v>10.Thi c«ng lao kÐo dÇm DUL</v>
          </cell>
        </row>
        <row r="145">
          <cell r="D145" t="str">
            <v>CÈu dÇm ra khái bÖ chøa</v>
          </cell>
        </row>
        <row r="146">
          <cell r="D146" t="str">
            <v>LËp ®­êng tr­ît ®Ó di chuyÓn dÇm</v>
          </cell>
        </row>
        <row r="147">
          <cell r="D147" t="str">
            <v>Tõ bÖ chøa ®Õn ch©n cÇu</v>
          </cell>
        </row>
        <row r="148">
          <cell r="D148" t="str">
            <v>D/ch dÇm cÇu L=33m vµo vÞ trÝ</v>
          </cell>
        </row>
        <row r="149">
          <cell r="D149" t="str">
            <v>(L=300m, §Þnh møc chØ di chuyÓn trong vßng 30m)</v>
          </cell>
        </row>
        <row r="150">
          <cell r="D150" t="str">
            <v>CÈu dÇm vµo vÞ trÝ lao</v>
          </cell>
        </row>
        <row r="151">
          <cell r="D151" t="str">
            <v>N©ng h¹ dÇm cÇu</v>
          </cell>
        </row>
        <row r="152">
          <cell r="D152" t="str">
            <v>Lao kÐo dÇm BT DUL L=33m</v>
          </cell>
        </row>
        <row r="153">
          <cell r="D153" t="str">
            <v>KÝch h¹ dÇm xuèng gèi</v>
          </cell>
        </row>
        <row r="154">
          <cell r="D154" t="str">
            <v>ChuyÓn xe lao sang nhÞp</v>
          </cell>
        </row>
        <row r="155">
          <cell r="D155" t="str">
            <v>Th¸o l¾p tæ hîp  lao dÇm</v>
          </cell>
        </row>
        <row r="156">
          <cell r="D156" t="str">
            <v>(150T x 30%)</v>
          </cell>
        </row>
        <row r="157">
          <cell r="D157" t="str">
            <v>Th¸o dì ®­êng tr­ît 
 (tÝnh 80%c«ng l¾p)</v>
          </cell>
        </row>
        <row r="158">
          <cell r="D158" t="str">
            <v>(KÓ c¶ ®­êng di chuyÓn dÇm trªn cÇu)</v>
          </cell>
        </row>
        <row r="159">
          <cell r="D159" t="str">
            <v xml:space="preserve">D¨m s¹n ®Öm </v>
          </cell>
        </row>
        <row r="161">
          <cell r="D161" t="str">
            <v>B.KÕt cÊu phÇn h¹ bé</v>
          </cell>
        </row>
        <row r="162">
          <cell r="D162" t="str">
            <v>1.Trô cÇu</v>
          </cell>
        </row>
        <row r="163">
          <cell r="D163" t="str">
            <v>BT xµ mò+®¸ kª gèi trô M300</v>
          </cell>
        </row>
        <row r="164">
          <cell r="D164" t="str">
            <v>BT th©n, bÖ trô M250 trªn c¹n ®¸ 2x4</v>
          </cell>
        </row>
        <row r="165">
          <cell r="D165" t="str">
            <v>Cèt thÐp trô F=10mm</v>
          </cell>
        </row>
        <row r="166">
          <cell r="D166" t="str">
            <v>Cèt thÐp trô F=16mm</v>
          </cell>
        </row>
        <row r="167">
          <cell r="D167" t="str">
            <v>Cèt thÐp trô F=20mm</v>
          </cell>
        </row>
        <row r="168">
          <cell r="D168" t="str">
            <v>Cèt thÐp trô F=22mm</v>
          </cell>
        </row>
        <row r="169">
          <cell r="D169" t="str">
            <v>Cèt thÐp trô F=30mm</v>
          </cell>
        </row>
        <row r="170">
          <cell r="D170" t="str">
            <v>V÷a XM t¹o dèc M75</v>
          </cell>
        </row>
        <row r="171">
          <cell r="D171" t="str">
            <v>VËn chuyÓn ®¸ ®æ ®i L=1Km</v>
          </cell>
        </row>
        <row r="172">
          <cell r="D172" t="str">
            <v>Xóc ®¸ ®æ ®i</v>
          </cell>
        </row>
        <row r="173">
          <cell r="D173" t="str">
            <v>§µo ph¸ ®¸ b»ng næ m×n (20%)</v>
          </cell>
        </row>
        <row r="174">
          <cell r="D174" t="str">
            <v>§µo ph¸ ®¸ b»ng thñ c«ng (80%)</v>
          </cell>
        </row>
        <row r="175">
          <cell r="D175" t="str">
            <v>§µo mãng (80%M¸y, 20% thñ c«ng)</v>
          </cell>
        </row>
        <row r="176">
          <cell r="D176" t="str">
            <v>§µo ®Êt ®Ó ®¾p + vËn chuyÓn L=3.5Km</v>
          </cell>
        </row>
        <row r="177">
          <cell r="D177" t="str">
            <v>§¾p ®Êt (80%M, 20%NC)</v>
          </cell>
        </row>
        <row r="178">
          <cell r="D178" t="str">
            <v>ThÐp tÊm (20x300x400)mm</v>
          </cell>
        </row>
        <row r="179">
          <cell r="D179" t="str">
            <v>V¸n khu«n thÐp thi c«ng mè + trô cÇu</v>
          </cell>
        </row>
        <row r="181">
          <cell r="D181" t="str">
            <v>2.Mè cÇu</v>
          </cell>
        </row>
        <row r="182">
          <cell r="D182" t="str">
            <v>BT ®¸ kª gèi mè M300</v>
          </cell>
        </row>
        <row r="183">
          <cell r="D183" t="str">
            <v>BT th©n + bÖ mè M250 ®¸ 2x4</v>
          </cell>
        </row>
        <row r="184">
          <cell r="D184" t="str">
            <v>BT t­êng ngùc + t­êng c¸nh M250</v>
          </cell>
        </row>
        <row r="185">
          <cell r="D185" t="str">
            <v>BT lãt mãng M100</v>
          </cell>
        </row>
        <row r="186">
          <cell r="D186" t="str">
            <v>V¸n khu«n thÐp mè+t­êng</v>
          </cell>
        </row>
        <row r="187">
          <cell r="D187" t="str">
            <v>Cèt thÐp mè F=8mm trªn c¹n</v>
          </cell>
        </row>
        <row r="188">
          <cell r="D188" t="str">
            <v>Cèt thÐp mè F=10mm trªn c¹n</v>
          </cell>
        </row>
        <row r="189">
          <cell r="D189" t="str">
            <v>Cèt thÐp mè F=12mm trªn c¹n</v>
          </cell>
        </row>
        <row r="190">
          <cell r="D190" t="str">
            <v>Cèt thÐp mè F=14mm trªn c¹n</v>
          </cell>
        </row>
        <row r="191">
          <cell r="D191" t="str">
            <v>Cèt thÐp mè F=16mm trªn c¹n</v>
          </cell>
        </row>
        <row r="192">
          <cell r="D192" t="str">
            <v>Cèt thÐp mè F&gt;18mm trªn c¹n</v>
          </cell>
        </row>
        <row r="193">
          <cell r="D193" t="str">
            <v>ThÐp tÊm</v>
          </cell>
        </row>
        <row r="194">
          <cell r="D194" t="str">
            <v>V÷a XM t¹o dèc M75</v>
          </cell>
        </row>
        <row r="195">
          <cell r="D195" t="str">
            <v>§¸ héc x©y m¸i taluy v÷a M100</v>
          </cell>
        </row>
        <row r="196">
          <cell r="D196" t="str">
            <v>§¸ héc x©y ch©n khay v÷a M100</v>
          </cell>
        </row>
        <row r="197">
          <cell r="D197" t="str">
            <v>§¸ héc x©y tø nãn v÷a M100</v>
          </cell>
        </row>
        <row r="198">
          <cell r="D198" t="str">
            <v xml:space="preserve">D¨m s¹n ®Öm </v>
          </cell>
        </row>
        <row r="199">
          <cell r="D199" t="str">
            <v>Xóc ®¸ ®æ ®i</v>
          </cell>
        </row>
        <row r="200">
          <cell r="D200" t="str">
            <v>VËn chuyÓn ®¸ ®æ ®i L=1Km</v>
          </cell>
        </row>
        <row r="201">
          <cell r="D201" t="str">
            <v>§µo ph¸ ®¸ b»ng næ m×n (20%)</v>
          </cell>
        </row>
        <row r="202">
          <cell r="D202" t="str">
            <v>§µo ph¸ ®¸ b»ng thñ c«ng (80%)</v>
          </cell>
        </row>
        <row r="203">
          <cell r="D203" t="str">
            <v>§µo mãng (80%M¸y, 20% thñ c«ng)</v>
          </cell>
        </row>
        <row r="204">
          <cell r="D204" t="str">
            <v>§µo ®Êt ®Ó ®¾p + vËn chuyÓn L=3.5Km</v>
          </cell>
        </row>
        <row r="205">
          <cell r="D205" t="str">
            <v>§¾p ®Êt (80%M, 20%NC)</v>
          </cell>
        </row>
        <row r="206">
          <cell r="D206" t="str">
            <v>San ®Çm mÆt b»ng</v>
          </cell>
        </row>
        <row r="208">
          <cell r="D208" t="str">
            <v>3.Khèi l­îng thi c«ng</v>
          </cell>
        </row>
        <row r="209">
          <cell r="D209" t="str">
            <v>a. Thi c«ng trô: 4 trô (LC 4 lÇn)</v>
          </cell>
        </row>
        <row r="210">
          <cell r="D210" t="str">
            <v>Khung bailey</v>
          </cell>
        </row>
        <row r="211">
          <cell r="D211" t="str">
            <v>(52.836tÊn*4lÇn/100=2.113tÊn)</v>
          </cell>
        </row>
        <row r="212">
          <cell r="D212" t="str">
            <v>L¾p dùng vµ th¸o dì khung bailey</v>
          </cell>
        </row>
        <row r="213">
          <cell r="D213" t="str">
            <v>LD cho 4 trô 52.836T x 2 = 105.67T</v>
          </cell>
        </row>
        <row r="214">
          <cell r="D214" t="str">
            <v>SX hÖ khung giµn gi¸o thi c«ng trô</v>
          </cell>
        </row>
        <row r="215">
          <cell r="D215" t="str">
            <v>LD vµ th¸o dì hÖ khung dµn gi¸o</v>
          </cell>
        </row>
        <row r="216">
          <cell r="D216" t="str">
            <v>(Khèi l­îng vËt liÖu tÝnh cho 4 trô)</v>
          </cell>
        </row>
        <row r="217">
          <cell r="D217" t="str">
            <v>(Gåm nh÷ng thanh chèng vµ gi»ng L75x75x8)</v>
          </cell>
        </row>
        <row r="218">
          <cell r="D218" t="str">
            <v>(Lu©n chuyÓn 4 lÇn : 28.64 x 4 lÇn =113.366T)</v>
          </cell>
        </row>
        <row r="219">
          <cell r="D219" t="str">
            <v>LD ray P43 ch«n th¼ng vµo trô lµm sµn</v>
          </cell>
        </row>
        <row r="220">
          <cell r="D220" t="str">
            <v xml:space="preserve">Lµm vµ th¶ rä ®¸ </v>
          </cell>
        </row>
        <row r="221">
          <cell r="D221" t="str">
            <v>Gia c«ng, l¾p r¾p gç thi 
c«ng trô (LC4lÇn)</v>
          </cell>
        </row>
        <row r="222">
          <cell r="D222" t="str">
            <v>V¸n sµn thi c«ng dµy 5cm</v>
          </cell>
        </row>
        <row r="223">
          <cell r="D223" t="str">
            <v>(102.4m3*2lÇn/8=25.6m3)</v>
          </cell>
        </row>
        <row r="224">
          <cell r="D224" t="str">
            <v>R¶i th¸o v¸n sµn</v>
          </cell>
        </row>
        <row r="225">
          <cell r="D225" t="str">
            <v>§Êt sÐt luyÖn dÎo</v>
          </cell>
        </row>
        <row r="226">
          <cell r="D226" t="str">
            <v>Bao t¶i ®Êt chèng xãi</v>
          </cell>
        </row>
        <row r="227">
          <cell r="D227" t="str">
            <v>§¾p ®Êt ®­êng thi c«ng</v>
          </cell>
        </row>
        <row r="228">
          <cell r="D228" t="str">
            <v>Xóc ®¸ ®æ ®i</v>
          </cell>
        </row>
        <row r="229">
          <cell r="D229" t="str">
            <v>VËn chuyÓn ®¸ ®æ ®i L=1Km</v>
          </cell>
        </row>
        <row r="230">
          <cell r="D230" t="str">
            <v>§µo ®¸ r·nh + hè tô</v>
          </cell>
        </row>
        <row r="231">
          <cell r="D231" t="str">
            <v>§µo ®Êt ®Ó ®¾p + vËn chuyÓn L=3.5Km</v>
          </cell>
        </row>
        <row r="232">
          <cell r="D232" t="str">
            <v>M¸y b¬m n­íc 75cv.</v>
          </cell>
        </row>
        <row r="233">
          <cell r="D233" t="str">
            <v>§¾p ®Êt khung v©y</v>
          </cell>
        </row>
        <row r="234">
          <cell r="D234" t="str">
            <v>Ph¸ dì khung v©y (70% nh©n c«ng, m¸y ®¾p)</v>
          </cell>
        </row>
        <row r="235">
          <cell r="D235" t="str">
            <v>VËn chuyÓn ®Êt ®æ ®i L=1Km</v>
          </cell>
        </row>
        <row r="236">
          <cell r="D236" t="str">
            <v>(Thanh th¶i lßng s«ng)</v>
          </cell>
        </row>
        <row r="238">
          <cell r="D238" t="str">
            <v>b.Thi c«ng mè (LC 2lÇn)</v>
          </cell>
        </row>
        <row r="239">
          <cell r="D239" t="str">
            <v>Khung bailey</v>
          </cell>
        </row>
        <row r="240">
          <cell r="D240" t="str">
            <v>(78,74tÊn*2lÇn/100=1.575tÊn)</v>
          </cell>
        </row>
        <row r="241">
          <cell r="D241" t="str">
            <v>L¾p dùng vµ th¸o dì khung bailey</v>
          </cell>
        </row>
        <row r="242">
          <cell r="D242" t="str">
            <v>SX hÖ khung giµn gi¸o thi c«ng mè</v>
          </cell>
        </row>
        <row r="243">
          <cell r="D243" t="str">
            <v>LD vµ th¸o dì hÖ khung dµn gi¸o</v>
          </cell>
        </row>
        <row r="244">
          <cell r="D244" t="str">
            <v>(Khèi l­îng vËt liÖu tÝnh cho 2 mè)</v>
          </cell>
        </row>
        <row r="245">
          <cell r="D245" t="str">
            <v>(Gåm nh÷ng thanh chèng vµ gi»ng L75x75x8)</v>
          </cell>
        </row>
        <row r="246">
          <cell r="D246" t="str">
            <v>(L¾p dùng 2 lÇn : 5.13 x 2 lÇn =10.26T)</v>
          </cell>
        </row>
        <row r="247">
          <cell r="D247" t="str">
            <v>§µo ®Êt nÒn ®­êng c«ng vô</v>
          </cell>
        </row>
        <row r="248">
          <cell r="D248" t="str">
            <v>Xóc ®¸ ®æ ®i</v>
          </cell>
        </row>
        <row r="249">
          <cell r="D249" t="str">
            <v>VËn chuyÓn ®¸ ®æ ®i L=1Km</v>
          </cell>
        </row>
        <row r="250">
          <cell r="D250" t="str">
            <v>§µo ®¸ r·nh + hè tô</v>
          </cell>
        </row>
        <row r="251">
          <cell r="D251" t="str">
            <v>M¸y b¬m n­íc 75cv.</v>
          </cell>
        </row>
        <row r="252">
          <cell r="D252" t="str">
            <v xml:space="preserve">Lµm vµ th¶ rä ®¸ </v>
          </cell>
        </row>
        <row r="253">
          <cell r="D253" t="str">
            <v>V¸n sµn thi c«ng dµy 5cm</v>
          </cell>
        </row>
        <row r="254">
          <cell r="D254" t="str">
            <v>(5.4m3*2lÇn/8=1.35m3)</v>
          </cell>
        </row>
        <row r="255">
          <cell r="D255" t="str">
            <v>R¶i th¸o v¸n sµn</v>
          </cell>
        </row>
        <row r="256">
          <cell r="D256" t="str">
            <v>Gia c«ng, l¾p r¾p gç thi 
c«ng mè (LC2lÇn)</v>
          </cell>
        </row>
        <row r="257">
          <cell r="D257" t="str">
            <v xml:space="preserve">D¨m s¹n ®Öm </v>
          </cell>
        </row>
        <row r="258">
          <cell r="D258" t="str">
            <v>ThÐp neo d=16mm</v>
          </cell>
        </row>
        <row r="259">
          <cell r="D259" t="str">
            <v>c. §­êng c«ng vô thi c«ng trô 1</v>
          </cell>
        </row>
        <row r="260">
          <cell r="D260" t="str">
            <v>§µo ®Êt nÒn ®­êng c«ng vô</v>
          </cell>
        </row>
        <row r="261">
          <cell r="D261" t="str">
            <v>V/c ®Êt ®æ ®i L=1Km</v>
          </cell>
        </row>
        <row r="262">
          <cell r="D262" t="str">
            <v>§¾p cÊp phèi sái s¹n gia cè mÆt ®­êng</v>
          </cell>
        </row>
        <row r="263">
          <cell r="D263" t="str">
            <v>d. §­êng + cèng c«ng vô qua ngÇm</v>
          </cell>
        </row>
        <row r="264">
          <cell r="D264" t="str">
            <v>L¾p ®Æt cèng BTCT D100mm</v>
          </cell>
        </row>
        <row r="265">
          <cell r="D265" t="str">
            <v>§µo ®Êt cÊp 3</v>
          </cell>
        </row>
        <row r="266">
          <cell r="D266" t="str">
            <v>§¾p ®Êt cÊp 3</v>
          </cell>
        </row>
        <row r="267">
          <cell r="D267" t="str">
            <v>X©y g¹ch chØ mèi nèi èng cèng</v>
          </cell>
        </row>
        <row r="268">
          <cell r="D268" t="str">
            <v>Bª t«ng ®Õ cèng M200</v>
          </cell>
        </row>
        <row r="269">
          <cell r="D269" t="str">
            <v>§¸ héc xÕp khan</v>
          </cell>
        </row>
        <row r="270">
          <cell r="D270" t="str">
            <v>San ®Çm mÆt b»ng</v>
          </cell>
        </row>
        <row r="271">
          <cell r="D271" t="str">
            <v>§¾p cÊp phèi sái s¹n gia cè mÆt ®­êng</v>
          </cell>
        </row>
        <row r="272">
          <cell r="D272" t="str">
            <v>e. Më réng ®­êng c«ng vô tõ Qlé 15 vµo c«ng tr­êng</v>
          </cell>
        </row>
        <row r="273">
          <cell r="D273" t="str">
            <v>§µo ®Êt nÒn ®­êng c«ng vô</v>
          </cell>
        </row>
        <row r="274">
          <cell r="D274" t="str">
            <v>§¾p nÒn ®­êng K98 ®Êt cÊp 3.</v>
          </cell>
        </row>
        <row r="275">
          <cell r="D275" t="str">
            <v>§µo ®Êt ®Ó ®¾p + vËn chuyÓn L=3.5Km</v>
          </cell>
        </row>
        <row r="276">
          <cell r="D276" t="str">
            <v>§¾p cÊp phèi sái s¹n gia cè mÆt ®­êng</v>
          </cell>
        </row>
        <row r="278">
          <cell r="D278" t="str">
            <v>4. H¹ng môc kh¸c</v>
          </cell>
        </row>
        <row r="279">
          <cell r="D279" t="str">
            <v>BiÓn b¸o tªn cÇu</v>
          </cell>
        </row>
        <row r="280">
          <cell r="D280" t="str">
            <v>Chi phÝ m¸y ph¸t ®iÖn c«ng suÊt 125KVA</v>
          </cell>
        </row>
        <row r="281">
          <cell r="D281" t="str">
            <v>(30 ngµy x 24th¸ng x 1.5ca x 237.813® )</v>
          </cell>
        </row>
        <row r="282">
          <cell r="D282" t="str">
            <v>(§· trõ phÇn nhiªn liÖu)</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TCT"/>
      <sheetName val="CVC"/>
      <sheetName val="TVL"/>
      <sheetName val="ptdg"/>
      <sheetName val="TH"/>
      <sheetName val="KSTK"/>
      <sheetName val="KLNT"/>
      <sheetName val="Sheet2"/>
      <sheetName val="trabang"/>
      <sheetName val="Dg Dchat"/>
      <sheetName val="Dg Dhinh"/>
      <sheetName val="TVLIEU"/>
      <sheetName val="GTXL"/>
      <sheetName val="Bao gia"/>
      <sheetName val="Trabang-TPhuoc"/>
      <sheetName val="00000000"/>
      <sheetName val="XXXXXXXX"/>
      <sheetName val="XXXXXXX0"/>
      <sheetName val="XXXXXXX1"/>
      <sheetName val="XXXXXXX2"/>
      <sheetName val="XL4Poppy"/>
      <sheetName val="Nghiem thu"/>
      <sheetName val="KS duong"/>
      <sheetName val="Sheet13"/>
      <sheetName val="DTDD"/>
      <sheetName val="DTCD"/>
      <sheetName val="DTDD2003"/>
      <sheetName val="Vayvon"/>
      <sheetName val="Sheet5"/>
      <sheetName val="Sheet4"/>
      <sheetName val="Sheet1"/>
      <sheetName val="Tdien"/>
      <sheetName val="DTSON ADB3-N2"/>
      <sheetName val="Sheet12"/>
      <sheetName val="Sheet11"/>
      <sheetName val="Sheet10"/>
      <sheetName val="Sheet9"/>
      <sheetName val="Sheet7"/>
      <sheetName val="BangketienvayNHS"/>
      <sheetName val="Sheet15"/>
      <sheetName val="Sheet3"/>
      <sheetName val="XL4Test5"/>
      <sheetName val="Congty"/>
      <sheetName val="VPPN"/>
      <sheetName val="XN74"/>
      <sheetName val="XN54"/>
      <sheetName val="XN33"/>
      <sheetName val="NK96"/>
      <sheetName val="Sheet6"/>
      <sheetName val="tong hop"/>
      <sheetName val="phan tich DG"/>
      <sheetName val="gia vat lieu"/>
      <sheetName val="gia xe may"/>
      <sheetName val="gia nhan cong"/>
      <sheetName val="Du_toan"/>
      <sheetName val="NCVL"/>
      <sheetName val="Duoi_phu_phi"/>
      <sheetName val="Thong_ke_thanh_toan_VL"/>
      <sheetName val="Thong_ke_thanh_toan_VL (2)"/>
      <sheetName val="NXT T.bi"/>
      <sheetName val="BC NXT phone"/>
      <sheetName val="KHAI THUE"/>
      <sheetName val="BC TH SD HOA DON"/>
      <sheetName val="Mua vào HD TT"/>
      <sheetName val="Mua vao 5%"/>
      <sheetName val="BK MUA VAO 10%"/>
      <sheetName val="BK BAN RA"/>
      <sheetName val="TSO_CHUNG"/>
      <sheetName val="JS duong"/>
      <sheetName val="Bao gêa"/>
      <sheetName val="THCT"/>
      <sheetName val="Thuc thanh"/>
      <sheetName val="Trabang-ၔPhuoc"/>
      <sheetName val="TT04"/>
      <sheetName val="dtct cong"/>
      <sheetName val="SUMMARY"/>
      <sheetName val=" quy I-2005"/>
      <sheetName val="Quy 2- 2005 "/>
      <sheetName val="Quy III- 2005 "/>
      <sheetName val="Quy 4- 2005"/>
      <sheetName val="Names"/>
      <sheetName val="gvl"/>
      <sheetName val="Tai khoan"/>
      <sheetName val="35KV gia mo"/>
      <sheetName val="0,4KV -TBA1"/>
      <sheetName val="0,4KV - TBA2"/>
      <sheetName val="TBA"/>
      <sheetName val="Sheet8"/>
      <sheetName val="VL"/>
      <sheetName val="BK QT BIEN LAI"/>
      <sheetName val="BK PHU LUC B"/>
      <sheetName val="Chart1"/>
      <sheetName val="BK PHU LUC B (2)"/>
      <sheetName val="BK PHU LUC B (3)"/>
      <sheetName val="BK PHU LUC B (4)"/>
      <sheetName val="BK PHU LUC BCHD (3)"/>
      <sheetName val="BK PHU LUC BCHD (4)"/>
      <sheetName val="BK PHU LUC C (2)"/>
      <sheetName val="BK PHUC LUC D HD"/>
      <sheetName val="BK PHUC LUC D 3 (2)"/>
      <sheetName val="BK PHUC LUC D CHD(3)"/>
      <sheetName val="BK PHUC LUC D CHD(4)"/>
      <sheetName val="10000000"/>
      <sheetName val=""/>
      <sheetName val="She%t13"/>
      <sheetName val="tra-vat-lieu"/>
      <sheetName val="KHAI DHUE"/>
      <sheetName val="Trabang-?Phuoc"/>
      <sheetName val="DG"/>
      <sheetName val="3.1.1"/>
      <sheetName val="3.1.4"/>
      <sheetName val="2.5.1"/>
      <sheetName val="4.1.1"/>
      <sheetName val="4.3.2"/>
      <sheetName val="2.3.3"/>
      <sheetName val="5.3.1"/>
      <sheetName val="2.4.3"/>
      <sheetName val="_x0013_heet13"/>
      <sheetName val="Shaet12"/>
      <sheetName val="TH-XL"/>
      <sheetName val="DATA"/>
      <sheetName val="Trabang-_Phuoc"/>
      <sheetName val="KL THUC TE"/>
      <sheetName val="PT_VT"/>
      <sheetName val="dongia"/>
      <sheetName val="BILL No.22"/>
      <sheetName val="DGduong"/>
      <sheetName val="Gia thanh"/>
      <sheetName val="TKKT-Giapba"/>
      <sheetName val="atgt"/>
      <sheetName val="hat_VN"/>
      <sheetName val="VP@N"/>
      <sheetName val="S(eet12"/>
      <sheetName val="S(eet3"/>
      <sheetName val="3;ËV gia mo"/>
      <sheetName val="[TKKT-Giapba.塅䕃⹌塅ECVL"/>
      <sheetName val="CPK"/>
      <sheetName val="CHITIET VL-NC"/>
      <sheetName val="dongiachitiet"/>
      <sheetName val="Section"/>
      <sheetName val="_x0000__x0002__x0000__x0009__x0000_憨ܿ놀ܼ_x0000__x0000_뉀ܼ_x0002__x0000__x0000__x0000_Ԁܿ돀ܼ_x0000__x0000_뒀ܼ_x0002__x0000__x0000__x0000__x0000__x0000_"/>
      <sheetName val="TH_XL"/>
      <sheetName val="Gia vat tu"/>
      <sheetName val="_TKKT-Giapba.塅䕃⹌塅ECVL"/>
      <sheetName val="4"/>
      <sheetName val="Chi tiet"/>
      <sheetName val="XXX_x0018_XXXX"/>
      <sheetName val="Sh%et15"/>
      <sheetName val="_x0018_XXXXXX1"/>
      <sheetName val="Dg_Dchat"/>
      <sheetName val="Dg_Dhinh"/>
      <sheetName val="Bao_gia"/>
      <sheetName val="Nghiem_thu"/>
      <sheetName val="KS_duong"/>
      <sheetName val="DTSON_ADB3-N2"/>
      <sheetName val="tong_hop"/>
      <sheetName val="phan_tich_DG"/>
      <sheetName val="gia_vat_lieu"/>
      <sheetName val="gia_xe_may"/>
      <sheetName val="gia_nhan_cong"/>
      <sheetName val="Thong_ke_thanh_toan_VL_(2)"/>
      <sheetName val="NXT_T_bi"/>
      <sheetName val="BC_NXT_phone"/>
      <sheetName val="KHAI_THUE"/>
      <sheetName val="BC_TH_SD_HOA_DON"/>
      <sheetName val="Mua_vào_HD_TT"/>
      <sheetName val="Mua_vao_5%"/>
      <sheetName val="BK_MUA_VAO_10%"/>
      <sheetName val="BK_BAN_RA"/>
      <sheetName val="Thuc_thanh"/>
      <sheetName val="JS_duong"/>
      <sheetName val="Bao_gêa"/>
      <sheetName val="dtct_cong"/>
      <sheetName val="_quy_I-2005"/>
      <sheetName val="Quy_2-_2005_"/>
      <sheetName val="Quy_III-_2005_"/>
      <sheetName val="Quy_4-_2005"/>
      <sheetName val="Tai_khoan"/>
      <sheetName val="BILL_No_22"/>
      <sheetName val="35KV_gia_mo"/>
      <sheetName val="0,4KV_-TBA1"/>
      <sheetName val="0,4KV_-_TBA2"/>
      <sheetName val="Gia_thanh"/>
      <sheetName val="3_1_1"/>
      <sheetName val="3_1_4"/>
      <sheetName val="2_5_1"/>
      <sheetName val="4_1_1"/>
      <sheetName val="4_3_2"/>
      <sheetName val="2_3_3"/>
      <sheetName val="5_3_1"/>
      <sheetName val="2_4_3"/>
      <sheetName val="heet13"/>
      <sheetName val="KL_THUC_TE"/>
      <sheetName val="BK_QT_BIEN_LAI"/>
      <sheetName val="BK_PHU_LUC_B"/>
      <sheetName val="BK_PHU_LUC_B_(2)"/>
      <sheetName val="BK_PHU_LUC_B_(3)"/>
      <sheetName val="BK_PHU_LUC_B_(4)"/>
      <sheetName val="BK_PHU_LUC_BCHD_(3)"/>
      <sheetName val="BK_PHU_LUC_BCHD_(4)"/>
      <sheetName val="BK_PHU_LUC_C_(2)"/>
      <sheetName val="BK_PHUC_LUC_D_HD"/>
      <sheetName val="BK_PHUC_LUC_D_3_(2)"/>
      <sheetName val="BK_PHUC_LUC_D_CHD(3)"/>
      <sheetName val="BK_PHUC_LUC_D_CHD(4)"/>
      <sheetName val="3;ËV_gia_mo"/>
      <sheetName val="CHITIET_VL-NC"/>
      <sheetName val="PTVT (MAU)"/>
      <sheetName val="chitiet"/>
      <sheetName val="Tra_bang"/>
      <sheetName val="TDTKP1"/>
      <sheetName val="CHITIET VL-NC-TT -1p"/>
      <sheetName val="[TKKT-Giapba_塅䕃⹌塅ECVL"/>
      <sheetName val="KHAI_DHUE"/>
      <sheetName val="Dg_Dchat1"/>
      <sheetName val="Dg_Dhinh1"/>
      <sheetName val="Bao_gia1"/>
      <sheetName val="Nghiem_thu1"/>
      <sheetName val="KS_duong1"/>
      <sheetName val="DTSON_ADB3-N21"/>
      <sheetName val="tong_hop1"/>
      <sheetName val="phan_tich_DG1"/>
      <sheetName val="gia_vat_lieu1"/>
      <sheetName val="gia_xe_may1"/>
      <sheetName val="gia_nhan_cong1"/>
      <sheetName val="Thong_ke_thanh_toan_VL_(2)1"/>
      <sheetName val="NXT_T_bi1"/>
      <sheetName val="BC_NXT_phone1"/>
      <sheetName val="KHAI_THUE1"/>
      <sheetName val="BC_TH_SD_HOA_DON1"/>
      <sheetName val="Mua_vào_HD_TT1"/>
      <sheetName val="Mua_vao_5%1"/>
      <sheetName val="BK_MUA_VAO_10%1"/>
      <sheetName val="BK_BAN_RA1"/>
      <sheetName val="Thuc_thanh1"/>
      <sheetName val="_quy_I-20051"/>
      <sheetName val="Quy_2-_2005_1"/>
      <sheetName val="Quy_III-_2005_1"/>
      <sheetName val="Quy_4-_20051"/>
      <sheetName val="dtct_cong1"/>
      <sheetName val="Tai_khoan1"/>
      <sheetName val="JS_duong1"/>
      <sheetName val="35KV_gia_mo1"/>
      <sheetName val="0,4KV_-TBA11"/>
      <sheetName val="0,4KV_-_TBA21"/>
      <sheetName val="Bao_gêa1"/>
      <sheetName val="3_1_11"/>
      <sheetName val="3_1_41"/>
      <sheetName val="2_5_11"/>
      <sheetName val="4_1_11"/>
      <sheetName val="4_3_21"/>
      <sheetName val="2_3_31"/>
      <sheetName val="5_3_11"/>
      <sheetName val="2_4_31"/>
      <sheetName val="BILL_No_221"/>
      <sheetName val="Gia_thanh1"/>
      <sheetName val="KL_THUC_TE1"/>
      <sheetName val="3;ËV_gia_mo1"/>
      <sheetName val="[TKKT-Giapba_塅䕃⹌塅ECVL1"/>
      <sheetName val="BK_QT_BIEN_LAI1"/>
      <sheetName val="BK_PHU_LUC_B1"/>
      <sheetName val="BK_PHU_LUC_B_(2)1"/>
      <sheetName val="BK_PHU_LUC_B_(3)1"/>
      <sheetName val="BK_PHU_LUC_B_(4)1"/>
      <sheetName val="BK_PHU_LUC_BCHD_(3)1"/>
      <sheetName val="BK_PHU_LUC_BCHD_(4)1"/>
      <sheetName val="BK_PHU_LUC_C_(2)1"/>
      <sheetName val="BK_PHUC_LUC_D_HD1"/>
      <sheetName val="BK_PHUC_LUC_D_3_(2)1"/>
      <sheetName val="BK_PHUC_LUC_D_CHD(3)1"/>
      <sheetName val="BK_PHUC_LUC_D_CHD(4)1"/>
      <sheetName val="KHAI_DHUE1"/>
      <sheetName val="Dg_Dchat2"/>
      <sheetName val="Dg_Dhinh2"/>
      <sheetName val="Bao_gia2"/>
      <sheetName val="Nghiem_thu2"/>
      <sheetName val="KS_duong2"/>
      <sheetName val="DTSON_ADB3-N22"/>
      <sheetName val="tong_hop2"/>
      <sheetName val="phan_tich_DG2"/>
      <sheetName val="gia_vat_lieu2"/>
      <sheetName val="gia_xe_may2"/>
      <sheetName val="gia_nhan_cong2"/>
      <sheetName val="Thong_ke_thanh_toan_VL_(2)2"/>
      <sheetName val="NXT_T_bi2"/>
      <sheetName val="BC_NXT_phone2"/>
      <sheetName val="KHAI_THUE2"/>
      <sheetName val="BC_TH_SD_HOA_DON2"/>
      <sheetName val="Mua_vào_HD_TT2"/>
      <sheetName val="Mua_vao_5%2"/>
      <sheetName val="BK_MUA_VAO_10%2"/>
      <sheetName val="BK_BAN_RA2"/>
      <sheetName val="Thuc_thanh2"/>
      <sheetName val="_quy_I-20052"/>
      <sheetName val="Quy_2-_2005_2"/>
      <sheetName val="Quy_III-_2005_2"/>
      <sheetName val="Quy_4-_20052"/>
      <sheetName val="dtct_cong2"/>
      <sheetName val="Tai_khoan2"/>
      <sheetName val="JS_duong2"/>
      <sheetName val="35KV_gia_mo2"/>
      <sheetName val="0,4KV_-TBA12"/>
      <sheetName val="0,4KV_-_TBA22"/>
      <sheetName val="Bao_gêa2"/>
      <sheetName val="3_1_12"/>
      <sheetName val="3_1_42"/>
      <sheetName val="2_5_12"/>
      <sheetName val="4_1_12"/>
      <sheetName val="4_3_22"/>
      <sheetName val="2_3_32"/>
      <sheetName val="5_3_12"/>
      <sheetName val="2_4_32"/>
      <sheetName val="BILL_No_222"/>
      <sheetName val="Gia_thanh2"/>
      <sheetName val="KL_THUC_TE2"/>
      <sheetName val="3;ËV_gia_mo2"/>
      <sheetName val="[TKKT-Giapba_塅䕃⹌塅ECVL2"/>
      <sheetName val="BK_QT_BIEN_LAI2"/>
      <sheetName val="BK_PHU_LUC_B2"/>
      <sheetName val="BK_PHU_LUC_B_(2)2"/>
      <sheetName val="BK_PHU_LUC_B_(3)2"/>
      <sheetName val="BK_PHU_LUC_B_(4)2"/>
      <sheetName val="BK_PHU_LUC_BCHD_(3)2"/>
      <sheetName val="BK_PHU_LUC_BCHD_(4)2"/>
      <sheetName val="BK_PHU_LUC_C_(2)2"/>
      <sheetName val="BK_PHUC_LUC_D_HD2"/>
      <sheetName val="BK_PHUC_LUC_D_3_(2)2"/>
      <sheetName val="BK_PHUC_LUC_D_CHD(3)2"/>
      <sheetName val="BK_PHUC_LUC_D_CHD(4)2"/>
      <sheetName val="KHAI_DHUE2"/>
      <sheetName val="Dg_Dchat3"/>
      <sheetName val="Dg_Dhinh3"/>
      <sheetName val="Bao_gia3"/>
      <sheetName val="Nghiem_thu3"/>
      <sheetName val="KS_duong3"/>
      <sheetName val="DTSON_ADB3-N23"/>
      <sheetName val="tong_hop3"/>
      <sheetName val="phan_tich_DG3"/>
      <sheetName val="gia_vat_lieu3"/>
      <sheetName val="gia_xe_may3"/>
      <sheetName val="gia_nhan_cong3"/>
      <sheetName val="Thong_ke_thanh_toan_VL_(2)3"/>
      <sheetName val="NXT_T_bi3"/>
      <sheetName val="BC_NXT_phone3"/>
      <sheetName val="KHAI_THUE3"/>
      <sheetName val="BC_TH_SD_HOA_DON3"/>
      <sheetName val="Mua_vào_HD_TT3"/>
      <sheetName val="Mua_vao_5%3"/>
      <sheetName val="BK_MUA_VAO_10%3"/>
      <sheetName val="BK_BAN_RA3"/>
      <sheetName val="Thuc_thanh3"/>
      <sheetName val="_quy_I-20053"/>
      <sheetName val="Quy_2-_2005_3"/>
      <sheetName val="Quy_III-_2005_3"/>
      <sheetName val="Quy_4-_20053"/>
      <sheetName val="dtct_cong3"/>
      <sheetName val="Tai_khoan3"/>
      <sheetName val="JS_duong3"/>
      <sheetName val="35KV_gia_mo3"/>
      <sheetName val="0,4KV_-TBA13"/>
      <sheetName val="0,4KV_-_TBA23"/>
      <sheetName val="Bao_gêa3"/>
      <sheetName val="3_1_13"/>
      <sheetName val="3_1_43"/>
      <sheetName val="2_5_13"/>
      <sheetName val="4_1_13"/>
      <sheetName val="4_3_23"/>
      <sheetName val="2_3_33"/>
      <sheetName val="5_3_13"/>
      <sheetName val="2_4_33"/>
      <sheetName val="BILL_No_223"/>
      <sheetName val="Gia_thanh3"/>
      <sheetName val="KL_THUC_TE3"/>
      <sheetName val="3;ËV_gia_mo3"/>
      <sheetName val="[TKKT-Giapba_塅䕃⹌塅ECVL3"/>
      <sheetName val="BK_QT_BIEN_LAI3"/>
      <sheetName val="BK_PHU_LUC_B3"/>
      <sheetName val="BK_PHU_LUC_B_(2)3"/>
      <sheetName val="BK_PHU_LUC_B_(3)3"/>
      <sheetName val="BK_PHU_LUC_B_(4)3"/>
      <sheetName val="BK_PHU_LUC_BCHD_(3)3"/>
      <sheetName val="BK_PHU_LUC_BCHD_(4)3"/>
      <sheetName val="BK_PHU_LUC_C_(2)3"/>
      <sheetName val="BK_PHUC_LUC_D_HD3"/>
      <sheetName val="BK_PHUC_LUC_D_3_(2)3"/>
      <sheetName val="BK_PHUC_LUC_D_CHD(3)3"/>
      <sheetName val="BK_PHUC_LUC_D_CHD(4)3"/>
      <sheetName val="KHAI_DHUE3"/>
      <sheetName val="TS"/>
      <sheetName val="[TKKT-Giapba.????ECVL"/>
      <sheetName val="BUGIA_VT"/>
      <sheetName val="0Ù\_x0004_(_x0000__x0000__x0000_¦X'_x0000_"/>
      <sheetName val="7 THAI NGUYEN"/>
      <sheetName val="Mua v�o HD TT"/>
      <sheetName val="Bao g�a"/>
      <sheetName val="Duoi_phu_phm"/>
      <sheetName val="Tong_DT"/>
      <sheetName val="TTHBCMT"/>
      <sheetName val="SQ111"/>
      <sheetName val="_TKKT-Giapba_塅䕃⹌塅ECVL"/>
      <sheetName val="_TKKT-Giapba_塅䕃⹌塅ECVL1"/>
      <sheetName val="_TKKT-Giapba_塅䕃⹌塅ECVL2"/>
      <sheetName val="_x005f_x0013_heet13"/>
      <sheetName val="TH-XLap"/>
      <sheetName val="VANKHUON"/>
      <sheetName val="_x0000__x0002__x0000_ _x0000_憨ܿ놀ܼ_x0000__x0000_뉀ܼ_x0002__x0000__x0000__x0000_Ԁܿ돀ܼ_x0000__x0000_뒀ܼ_x0002__x0000__x0000__x0000__x0000__x0000_"/>
      <sheetName val="?_x0002_?_x0009_?憨ܿ놀ܼ??뉀ܼ_x0002_???Ԁܿ돀ܼ??뒀ܼ_x0002_?????"/>
      <sheetName val="[TKKT-Giapba.xls][TKKT-Giapba.x"/>
      <sheetName val="[TKKT-Giapba.xls]0Ù\_x0004_(_x0000__x0000__x0000_¦X'_x0000_"/>
      <sheetName val="?_x0002_? ?憨ܿ놀ܼ??뉀ܼ_x0002_???Ԁܿ돀ܼ??뒀ܼ_x0002_?????"/>
      <sheetName val="Mua v?o HD TT"/>
      <sheetName val="Bao g?a"/>
      <sheetName val="KKKKKKKK"/>
      <sheetName val="XXX_x005f_x0018_XXXX"/>
      <sheetName val="_x005f_x0018_XXXXXX1"/>
      <sheetName val="_TKKT-Giapba.????ECVL"/>
      <sheetName val="_x0000__x0002__x0000__x0009__x0000_????_x0000__x0000_??_x0002__x0000__x0000__x0000_????_x0000__x0000_??_x0002__x0000__x0000__x0000__x0000__x0000_"/>
      <sheetName val="_x0000__x0002__x0000_ _x0000_????_x0000__x0000_??_x0002__x0000__x0000__x0000_????_x0000__x0000_??_x0002__x0000__x0000__x0000__x0000__x0000_"/>
      <sheetName val="Dg_Dchat4"/>
      <sheetName val="Dg_Dhinh4"/>
      <sheetName val="Bao_gia4"/>
      <sheetName val="Nghiem_thu4"/>
      <sheetName val="KS_duong4"/>
      <sheetName val="tong_hop4"/>
      <sheetName val="phan_tich_DG4"/>
      <sheetName val="gia_vat_lieu4"/>
      <sheetName val="gia_xe_may4"/>
      <sheetName val="gia_nhan_cong4"/>
      <sheetName val="DTSON_ADB3-N24"/>
      <sheetName val="Thong_ke_thanh_toan_VL_(2)4"/>
      <sheetName val="NXT_T_bi4"/>
      <sheetName val="BC_NXT_phone4"/>
      <sheetName val="KHAI_THUE4"/>
      <sheetName val="BC_TH_SD_HOA_DON4"/>
      <sheetName val="Mua_vào_HD_TT4"/>
      <sheetName val="Mua_vao_5%4"/>
      <sheetName val="BK_MUA_VAO_10%4"/>
      <sheetName val="BK_BAN_RA4"/>
      <sheetName val="Thuc_thanh4"/>
      <sheetName val="JS_duong4"/>
      <sheetName val="dtct_cong4"/>
      <sheetName val="_quy_I-20054"/>
      <sheetName val="Quy_2-_2005_4"/>
      <sheetName val="Quy_III-_2005_4"/>
      <sheetName val="Quy_4-_20054"/>
      <sheetName val="Tai_khoan4"/>
      <sheetName val="Bao_gêa4"/>
      <sheetName val="Dg_Dchat5"/>
      <sheetName val="Dg_Dhinh5"/>
      <sheetName val="Bao_gia5"/>
      <sheetName val="Nghiem_thu5"/>
      <sheetName val="KS_duong5"/>
      <sheetName val="tong_hop5"/>
      <sheetName val="phan_tich_DG5"/>
      <sheetName val="gia_vat_lieu5"/>
      <sheetName val="gia_xe_may5"/>
      <sheetName val="gia_nhan_cong5"/>
      <sheetName val="DTSON_ADB3-N25"/>
      <sheetName val="Thong_ke_thanh_toan_VL_(2)5"/>
      <sheetName val="NXT_T_bi5"/>
      <sheetName val="BC_NXT_phone5"/>
      <sheetName val="KHAI_THUE5"/>
      <sheetName val="BC_TH_SD_HOA_DON5"/>
      <sheetName val="Mua_vào_HD_TT5"/>
      <sheetName val="Mua_vao_5%5"/>
      <sheetName val="BK_MUA_VAO_10%5"/>
      <sheetName val="BK_BAN_RA5"/>
      <sheetName val="Thuc_thanh5"/>
      <sheetName val="JS_duong5"/>
      <sheetName val="dtct_cong5"/>
      <sheetName val="_quy_I-20055"/>
      <sheetName val="Quy_2-_2005_5"/>
      <sheetName val="Quy_III-_2005_5"/>
      <sheetName val="Quy_4-_20055"/>
      <sheetName val="Tai_khoan5"/>
      <sheetName val="Bao_gêa5"/>
      <sheetName val="Dg_Dchat6"/>
      <sheetName val="Dg_Dhinh6"/>
      <sheetName val="Bao_gia6"/>
      <sheetName val="Nghiem_thu6"/>
      <sheetName val="KS_duong6"/>
      <sheetName val="tong_hop6"/>
      <sheetName val="phan_tich_DG6"/>
      <sheetName val="gia_vat_lieu6"/>
      <sheetName val="gia_xe_may6"/>
      <sheetName val="gia_nhan_cong6"/>
      <sheetName val="DTSON_ADB3-N26"/>
      <sheetName val="Thong_ke_thanh_toan_VL_(2)6"/>
      <sheetName val="NXT_T_bi6"/>
      <sheetName val="BC_NXT_phone6"/>
      <sheetName val="KHAI_THUE6"/>
      <sheetName val="BC_TH_SD_HOA_DON6"/>
      <sheetName val="Mua_vào_HD_TT6"/>
      <sheetName val="Mua_vao_5%6"/>
      <sheetName val="BK_MUA_VAO_10%6"/>
      <sheetName val="BK_BAN_RA6"/>
      <sheetName val="Thuc_thanh6"/>
      <sheetName val="JS_duong6"/>
      <sheetName val="dtct_cong6"/>
      <sheetName val="_quy_I-20056"/>
      <sheetName val="Quy_2-_2005_6"/>
      <sheetName val="Quy_III-_2005_6"/>
      <sheetName val="Quy_4-_20056"/>
      <sheetName val="Tai_khoan6"/>
      <sheetName val="Bao_gêa6"/>
      <sheetName val="Dg_Dchat7"/>
      <sheetName val="Dg_Dhinh7"/>
      <sheetName val="Bao_gia7"/>
      <sheetName val="Nghiem_thu7"/>
      <sheetName val="KS_duong7"/>
      <sheetName val="tong_hop7"/>
      <sheetName val="phan_tich_DG7"/>
      <sheetName val="gia_vat_lieu7"/>
      <sheetName val="gia_xe_may7"/>
      <sheetName val="gia_nhan_cong7"/>
      <sheetName val="DTSON_ADB3-N27"/>
      <sheetName val="Thong_ke_thanh_toan_VL_(2)7"/>
      <sheetName val="NXT_T_bi7"/>
      <sheetName val="BC_NXT_phone7"/>
      <sheetName val="KHAI_THUE7"/>
      <sheetName val="BC_TH_SD_HOA_DON7"/>
      <sheetName val="Mua_vào_HD_TT7"/>
      <sheetName val="Mua_vao_5%7"/>
      <sheetName val="BK_MUA_VAO_10%7"/>
      <sheetName val="BK_BAN_RA7"/>
      <sheetName val="Thuc_thanh7"/>
      <sheetName val="JS_duong7"/>
      <sheetName val="dtct_cong7"/>
      <sheetName val="_quy_I-20057"/>
      <sheetName val="Quy_2-_2005_7"/>
      <sheetName val="塅䕃⹌塅"/>
      <sheetName val="DTCT-tuyen chinh"/>
      <sheetName val="_TKKT-Giapba.____ECVL"/>
      <sheetName val="0Ù__x0004_("/>
      <sheetName val="TONGKE3p"/>
      <sheetName val="MTP"/>
      <sheetName val="Bieu 2a"/>
      <sheetName val="PNT-QUOT-#3"/>
      <sheetName val="COAT&amp;WRAP-QIOT-#3"/>
      <sheetName val="Nhap VT oto"/>
      <sheetName val="0Ù\_x0004_("/>
    </sheetNames>
    <sheetDataSet>
      <sheetData sheetId="0" refreshError="1">
        <row r="7">
          <cell r="A7" t="str">
            <v>§M</v>
          </cell>
        </row>
        <row r="8">
          <cell r="A8">
            <v>41</v>
          </cell>
        </row>
        <row r="9">
          <cell r="A9">
            <v>42</v>
          </cell>
        </row>
        <row r="10">
          <cell r="A10">
            <v>43</v>
          </cell>
        </row>
        <row r="11">
          <cell r="A11">
            <v>44</v>
          </cell>
        </row>
        <row r="12">
          <cell r="A12">
            <v>45</v>
          </cell>
        </row>
        <row r="13">
          <cell r="A13">
            <v>46</v>
          </cell>
        </row>
        <row r="14">
          <cell r="A14">
            <v>47</v>
          </cell>
        </row>
        <row r="15">
          <cell r="A15">
            <v>48</v>
          </cell>
        </row>
        <row r="16">
          <cell r="A16">
            <v>49</v>
          </cell>
        </row>
        <row r="17">
          <cell r="A17">
            <v>50</v>
          </cell>
        </row>
        <row r="18">
          <cell r="A18">
            <v>51</v>
          </cell>
        </row>
        <row r="19">
          <cell r="A19">
            <v>52</v>
          </cell>
        </row>
        <row r="20">
          <cell r="A20">
            <v>56</v>
          </cell>
        </row>
        <row r="21">
          <cell r="A21">
            <v>57</v>
          </cell>
        </row>
        <row r="22">
          <cell r="A22">
            <v>58</v>
          </cell>
        </row>
        <row r="23">
          <cell r="A23">
            <v>72</v>
          </cell>
        </row>
        <row r="24">
          <cell r="A24">
            <v>71</v>
          </cell>
        </row>
        <row r="25">
          <cell r="A25">
            <v>73</v>
          </cell>
        </row>
        <row r="26">
          <cell r="A26">
            <v>134</v>
          </cell>
        </row>
        <row r="27">
          <cell r="A27">
            <v>90</v>
          </cell>
        </row>
        <row r="28">
          <cell r="A28">
            <v>37</v>
          </cell>
        </row>
        <row r="29">
          <cell r="A29">
            <v>3</v>
          </cell>
        </row>
        <row r="30">
          <cell r="A30">
            <v>129</v>
          </cell>
        </row>
        <row r="31">
          <cell r="A31">
            <v>84</v>
          </cell>
        </row>
        <row r="32">
          <cell r="A32">
            <v>75</v>
          </cell>
        </row>
        <row r="33">
          <cell r="A33">
            <v>108</v>
          </cell>
        </row>
        <row r="34">
          <cell r="A34">
            <v>109</v>
          </cell>
        </row>
        <row r="35">
          <cell r="A35">
            <v>84</v>
          </cell>
        </row>
        <row r="36">
          <cell r="A36">
            <v>85</v>
          </cell>
        </row>
        <row r="37">
          <cell r="A37">
            <v>86</v>
          </cell>
        </row>
        <row r="38">
          <cell r="A38">
            <v>87</v>
          </cell>
        </row>
        <row r="39">
          <cell r="A39">
            <v>89</v>
          </cell>
        </row>
        <row r="40">
          <cell r="A40">
            <v>88</v>
          </cell>
        </row>
        <row r="41">
          <cell r="A41">
            <v>110</v>
          </cell>
        </row>
        <row r="42">
          <cell r="A42">
            <v>110</v>
          </cell>
        </row>
        <row r="43">
          <cell r="A43">
            <v>54</v>
          </cell>
        </row>
        <row r="44">
          <cell r="A44">
            <v>55</v>
          </cell>
        </row>
        <row r="45">
          <cell r="A45">
            <v>63</v>
          </cell>
        </row>
        <row r="46">
          <cell r="A46">
            <v>64</v>
          </cell>
        </row>
        <row r="47">
          <cell r="A47">
            <v>66</v>
          </cell>
        </row>
        <row r="48">
          <cell r="A48">
            <v>133</v>
          </cell>
        </row>
        <row r="49">
          <cell r="A49">
            <v>134</v>
          </cell>
        </row>
        <row r="50">
          <cell r="A50">
            <v>65</v>
          </cell>
        </row>
        <row r="51">
          <cell r="A51">
            <v>69</v>
          </cell>
        </row>
        <row r="52">
          <cell r="A52">
            <v>68</v>
          </cell>
        </row>
        <row r="53">
          <cell r="A53">
            <v>70</v>
          </cell>
        </row>
        <row r="54">
          <cell r="A54">
            <v>0</v>
          </cell>
        </row>
        <row r="55">
          <cell r="A55" t="str">
            <v>VL</v>
          </cell>
        </row>
        <row r="56">
          <cell r="A56">
            <v>0</v>
          </cell>
        </row>
        <row r="57">
          <cell r="A57">
            <v>0</v>
          </cell>
        </row>
        <row r="58">
          <cell r="A58">
            <v>0</v>
          </cell>
        </row>
        <row r="59">
          <cell r="A59">
            <v>52</v>
          </cell>
        </row>
        <row r="60">
          <cell r="A60">
            <v>53</v>
          </cell>
        </row>
        <row r="61">
          <cell r="A61">
            <v>19</v>
          </cell>
        </row>
        <row r="62">
          <cell r="A62">
            <v>20</v>
          </cell>
        </row>
        <row r="63">
          <cell r="A63">
            <v>53</v>
          </cell>
        </row>
        <row r="64">
          <cell r="A64">
            <v>22</v>
          </cell>
        </row>
        <row r="65">
          <cell r="A65">
            <v>53</v>
          </cell>
        </row>
        <row r="66">
          <cell r="A66">
            <v>3</v>
          </cell>
        </row>
        <row r="67">
          <cell r="A67">
            <v>28</v>
          </cell>
        </row>
        <row r="68">
          <cell r="A68">
            <v>1</v>
          </cell>
        </row>
        <row r="69">
          <cell r="A69">
            <v>2</v>
          </cell>
        </row>
        <row r="70">
          <cell r="A70">
            <v>31</v>
          </cell>
        </row>
        <row r="71">
          <cell r="A71">
            <v>39</v>
          </cell>
        </row>
        <row r="72">
          <cell r="A72">
            <v>40</v>
          </cell>
        </row>
        <row r="73">
          <cell r="A73">
            <v>55</v>
          </cell>
        </row>
        <row r="74">
          <cell r="A74">
            <v>38</v>
          </cell>
        </row>
        <row r="75">
          <cell r="A75">
            <v>98</v>
          </cell>
        </row>
        <row r="76">
          <cell r="A76">
            <v>13</v>
          </cell>
        </row>
        <row r="77">
          <cell r="A77">
            <v>15</v>
          </cell>
        </row>
        <row r="78">
          <cell r="A78">
            <v>16</v>
          </cell>
        </row>
        <row r="79">
          <cell r="A79">
            <v>17</v>
          </cell>
        </row>
        <row r="80">
          <cell r="A80">
            <v>18</v>
          </cell>
        </row>
        <row r="81">
          <cell r="A81">
            <v>59</v>
          </cell>
        </row>
        <row r="82">
          <cell r="A82">
            <v>60</v>
          </cell>
        </row>
        <row r="83">
          <cell r="A83">
            <v>61</v>
          </cell>
        </row>
        <row r="84">
          <cell r="A84">
            <v>135</v>
          </cell>
        </row>
        <row r="85">
          <cell r="A85">
            <v>30</v>
          </cell>
        </row>
        <row r="86">
          <cell r="A86">
            <v>37</v>
          </cell>
        </row>
        <row r="87">
          <cell r="A87">
            <v>29</v>
          </cell>
        </row>
        <row r="88">
          <cell r="A88">
            <v>31</v>
          </cell>
        </row>
        <row r="89">
          <cell r="A89">
            <v>9</v>
          </cell>
        </row>
        <row r="90">
          <cell r="A90">
            <v>10</v>
          </cell>
        </row>
        <row r="91">
          <cell r="A91">
            <v>3</v>
          </cell>
        </row>
        <row r="92">
          <cell r="A92">
            <v>67</v>
          </cell>
        </row>
        <row r="93">
          <cell r="A93">
            <v>32</v>
          </cell>
        </row>
        <row r="94">
          <cell r="A94">
            <v>33</v>
          </cell>
        </row>
        <row r="95">
          <cell r="A95">
            <v>34</v>
          </cell>
        </row>
        <row r="96">
          <cell r="A96">
            <v>35</v>
          </cell>
        </row>
        <row r="97">
          <cell r="A97">
            <v>36</v>
          </cell>
        </row>
        <row r="98">
          <cell r="A98">
            <v>111</v>
          </cell>
        </row>
        <row r="99">
          <cell r="A99">
            <v>1</v>
          </cell>
        </row>
        <row r="100">
          <cell r="A100">
            <v>2</v>
          </cell>
        </row>
        <row r="101">
          <cell r="A101">
            <v>54</v>
          </cell>
        </row>
        <row r="102">
          <cell r="A102">
            <v>126</v>
          </cell>
        </row>
        <row r="103">
          <cell r="A103">
            <v>56</v>
          </cell>
        </row>
        <row r="104">
          <cell r="A104">
            <v>127</v>
          </cell>
        </row>
        <row r="105">
          <cell r="A105">
            <v>86</v>
          </cell>
        </row>
        <row r="106">
          <cell r="A106">
            <v>3</v>
          </cell>
        </row>
        <row r="107">
          <cell r="A107">
            <v>129</v>
          </cell>
        </row>
        <row r="108">
          <cell r="A108">
            <v>58</v>
          </cell>
        </row>
        <row r="109">
          <cell r="A109">
            <v>59</v>
          </cell>
        </row>
        <row r="110">
          <cell r="A110">
            <v>112</v>
          </cell>
        </row>
        <row r="111">
          <cell r="A111">
            <v>113</v>
          </cell>
        </row>
        <row r="112">
          <cell r="A112">
            <v>114</v>
          </cell>
        </row>
        <row r="113">
          <cell r="A113">
            <v>116</v>
          </cell>
        </row>
        <row r="114">
          <cell r="A114">
            <v>117</v>
          </cell>
        </row>
        <row r="115">
          <cell r="A115">
            <v>118</v>
          </cell>
        </row>
        <row r="116">
          <cell r="A116">
            <v>119</v>
          </cell>
        </row>
        <row r="117">
          <cell r="A117">
            <v>125</v>
          </cell>
        </row>
        <row r="118">
          <cell r="A118">
            <v>120</v>
          </cell>
        </row>
        <row r="119">
          <cell r="A119">
            <v>122</v>
          </cell>
        </row>
        <row r="120">
          <cell r="A120">
            <v>123</v>
          </cell>
        </row>
        <row r="121">
          <cell r="A121">
            <v>124</v>
          </cell>
        </row>
        <row r="122">
          <cell r="A122">
            <v>125</v>
          </cell>
        </row>
        <row r="123">
          <cell r="A123">
            <v>76</v>
          </cell>
        </row>
        <row r="124">
          <cell r="A124">
            <v>125</v>
          </cell>
        </row>
        <row r="125">
          <cell r="A125">
            <v>108</v>
          </cell>
        </row>
        <row r="126">
          <cell r="A126">
            <v>109</v>
          </cell>
        </row>
        <row r="127">
          <cell r="A127">
            <v>105</v>
          </cell>
        </row>
        <row r="128">
          <cell r="A128">
            <v>106</v>
          </cell>
        </row>
        <row r="129">
          <cell r="A129">
            <v>129</v>
          </cell>
        </row>
        <row r="130">
          <cell r="A130">
            <v>84</v>
          </cell>
        </row>
        <row r="131">
          <cell r="A131">
            <v>130</v>
          </cell>
        </row>
        <row r="132">
          <cell r="A132">
            <v>147</v>
          </cell>
        </row>
        <row r="133">
          <cell r="A133">
            <v>132</v>
          </cell>
        </row>
        <row r="134">
          <cell r="A134">
            <v>52</v>
          </cell>
        </row>
        <row r="135">
          <cell r="A135">
            <v>133</v>
          </cell>
        </row>
        <row r="136">
          <cell r="A136">
            <v>146</v>
          </cell>
        </row>
        <row r="137">
          <cell r="A137">
            <v>21</v>
          </cell>
        </row>
        <row r="138">
          <cell r="A138">
            <v>22</v>
          </cell>
        </row>
        <row r="139">
          <cell r="A139">
            <v>23</v>
          </cell>
        </row>
        <row r="140">
          <cell r="A140">
            <v>24</v>
          </cell>
        </row>
        <row r="141">
          <cell r="A141">
            <v>25</v>
          </cell>
        </row>
        <row r="142">
          <cell r="A142">
            <v>3</v>
          </cell>
        </row>
        <row r="143">
          <cell r="A143">
            <v>26</v>
          </cell>
        </row>
        <row r="144">
          <cell r="A144">
            <v>85</v>
          </cell>
        </row>
        <row r="145">
          <cell r="A145">
            <v>78</v>
          </cell>
        </row>
        <row r="146">
          <cell r="A146">
            <v>77</v>
          </cell>
        </row>
        <row r="147">
          <cell r="A147">
            <v>79</v>
          </cell>
        </row>
        <row r="148">
          <cell r="A148">
            <v>80</v>
          </cell>
        </row>
        <row r="149">
          <cell r="A149">
            <v>81</v>
          </cell>
        </row>
        <row r="150">
          <cell r="A150">
            <v>82</v>
          </cell>
        </row>
        <row r="151">
          <cell r="A151">
            <v>3</v>
          </cell>
        </row>
        <row r="152">
          <cell r="A152">
            <v>27</v>
          </cell>
        </row>
        <row r="153">
          <cell r="A153">
            <v>63</v>
          </cell>
        </row>
        <row r="154">
          <cell r="A154">
            <v>84</v>
          </cell>
        </row>
        <row r="155">
          <cell r="A155">
            <v>74</v>
          </cell>
        </row>
        <row r="156">
          <cell r="A156">
            <v>84</v>
          </cell>
        </row>
        <row r="157">
          <cell r="A157">
            <v>83</v>
          </cell>
        </row>
        <row r="158">
          <cell r="A158">
            <v>1</v>
          </cell>
        </row>
        <row r="159">
          <cell r="A159">
            <v>2</v>
          </cell>
        </row>
        <row r="160">
          <cell r="A160">
            <v>2</v>
          </cell>
        </row>
        <row r="161">
          <cell r="A161">
            <v>105</v>
          </cell>
        </row>
        <row r="162">
          <cell r="A162">
            <v>3</v>
          </cell>
        </row>
        <row r="163">
          <cell r="A163">
            <v>129</v>
          </cell>
        </row>
        <row r="164">
          <cell r="A164">
            <v>84</v>
          </cell>
        </row>
        <row r="165">
          <cell r="A165">
            <v>108</v>
          </cell>
        </row>
        <row r="166">
          <cell r="A166">
            <v>86</v>
          </cell>
        </row>
        <row r="167">
          <cell r="A167">
            <v>109</v>
          </cell>
        </row>
        <row r="168">
          <cell r="A168">
            <v>109</v>
          </cell>
        </row>
        <row r="169">
          <cell r="A169">
            <v>91</v>
          </cell>
        </row>
        <row r="170">
          <cell r="A170">
            <v>92</v>
          </cell>
        </row>
        <row r="171">
          <cell r="A171">
            <v>107</v>
          </cell>
        </row>
        <row r="172">
          <cell r="A172">
            <v>3</v>
          </cell>
        </row>
        <row r="173">
          <cell r="A173">
            <v>99</v>
          </cell>
        </row>
        <row r="174">
          <cell r="A174">
            <v>99</v>
          </cell>
        </row>
        <row r="175">
          <cell r="A175">
            <v>103</v>
          </cell>
        </row>
        <row r="176">
          <cell r="A176">
            <v>53</v>
          </cell>
        </row>
        <row r="177">
          <cell r="A177">
            <v>91</v>
          </cell>
        </row>
        <row r="178">
          <cell r="A178">
            <v>92</v>
          </cell>
        </row>
        <row r="179">
          <cell r="A179">
            <v>5</v>
          </cell>
        </row>
        <row r="180">
          <cell r="A180">
            <v>4</v>
          </cell>
        </row>
        <row r="181">
          <cell r="A181">
            <v>4</v>
          </cell>
        </row>
        <row r="182">
          <cell r="A182">
            <v>100</v>
          </cell>
        </row>
        <row r="183">
          <cell r="A183">
            <v>101</v>
          </cell>
        </row>
        <row r="184">
          <cell r="A184">
            <v>106</v>
          </cell>
        </row>
        <row r="185">
          <cell r="A185">
            <v>7</v>
          </cell>
        </row>
        <row r="186">
          <cell r="A186">
            <v>6</v>
          </cell>
        </row>
        <row r="187">
          <cell r="A187">
            <v>8</v>
          </cell>
        </row>
        <row r="188">
          <cell r="A188">
            <v>102</v>
          </cell>
        </row>
        <row r="189">
          <cell r="A189">
            <v>126</v>
          </cell>
        </row>
        <row r="190">
          <cell r="A190">
            <v>69</v>
          </cell>
        </row>
        <row r="191">
          <cell r="A191">
            <v>91</v>
          </cell>
        </row>
        <row r="192">
          <cell r="A192">
            <v>92</v>
          </cell>
        </row>
        <row r="193">
          <cell r="A193">
            <v>96</v>
          </cell>
        </row>
        <row r="194">
          <cell r="A194">
            <v>97</v>
          </cell>
        </row>
        <row r="195">
          <cell r="A195">
            <v>93</v>
          </cell>
        </row>
        <row r="196">
          <cell r="A196">
            <v>94</v>
          </cell>
        </row>
        <row r="197">
          <cell r="A197">
            <v>13</v>
          </cell>
        </row>
        <row r="198">
          <cell r="A198">
            <v>14</v>
          </cell>
        </row>
        <row r="199">
          <cell r="A199">
            <v>15</v>
          </cell>
        </row>
        <row r="200">
          <cell r="A200">
            <v>16</v>
          </cell>
        </row>
        <row r="201">
          <cell r="A201">
            <v>132</v>
          </cell>
        </row>
        <row r="202">
          <cell r="A202">
            <v>91</v>
          </cell>
        </row>
        <row r="203">
          <cell r="A203">
            <v>92</v>
          </cell>
        </row>
        <row r="204">
          <cell r="A204">
            <v>96</v>
          </cell>
        </row>
        <row r="205">
          <cell r="A205">
            <v>97</v>
          </cell>
        </row>
        <row r="206">
          <cell r="A206">
            <v>93</v>
          </cell>
        </row>
        <row r="207">
          <cell r="A207">
            <v>20</v>
          </cell>
        </row>
        <row r="208">
          <cell r="A208">
            <v>19</v>
          </cell>
        </row>
        <row r="209">
          <cell r="A209">
            <v>138</v>
          </cell>
        </row>
        <row r="210">
          <cell r="A210">
            <v>91</v>
          </cell>
        </row>
        <row r="211">
          <cell r="A211">
            <v>92</v>
          </cell>
        </row>
        <row r="212">
          <cell r="A212">
            <v>96</v>
          </cell>
        </row>
        <row r="213">
          <cell r="A213">
            <v>97</v>
          </cell>
        </row>
        <row r="214">
          <cell r="A214">
            <v>105</v>
          </cell>
        </row>
        <row r="215">
          <cell r="A215">
            <v>106</v>
          </cell>
        </row>
        <row r="216">
          <cell r="A216">
            <v>93</v>
          </cell>
        </row>
        <row r="217">
          <cell r="A217">
            <v>95</v>
          </cell>
        </row>
        <row r="218">
          <cell r="A218">
            <v>126</v>
          </cell>
        </row>
        <row r="219">
          <cell r="A219">
            <v>3</v>
          </cell>
        </row>
        <row r="220">
          <cell r="A220">
            <v>129</v>
          </cell>
        </row>
        <row r="221">
          <cell r="A221">
            <v>130</v>
          </cell>
        </row>
        <row r="222">
          <cell r="A222">
            <v>131</v>
          </cell>
        </row>
        <row r="223">
          <cell r="A223">
            <v>67</v>
          </cell>
        </row>
        <row r="224">
          <cell r="A224">
            <v>67</v>
          </cell>
        </row>
        <row r="225">
          <cell r="A225">
            <v>131</v>
          </cell>
        </row>
        <row r="226">
          <cell r="A226">
            <v>133</v>
          </cell>
        </row>
        <row r="227">
          <cell r="A227">
            <v>126</v>
          </cell>
        </row>
        <row r="228">
          <cell r="A228">
            <v>108</v>
          </cell>
        </row>
        <row r="229">
          <cell r="A229">
            <v>109</v>
          </cell>
        </row>
        <row r="230">
          <cell r="A230">
            <v>105</v>
          </cell>
        </row>
        <row r="231">
          <cell r="A231">
            <v>106</v>
          </cell>
        </row>
        <row r="232">
          <cell r="A232">
            <v>3</v>
          </cell>
        </row>
        <row r="233">
          <cell r="A233">
            <v>1</v>
          </cell>
        </row>
        <row r="234">
          <cell r="A234">
            <v>128</v>
          </cell>
        </row>
        <row r="235">
          <cell r="A235">
            <v>130</v>
          </cell>
        </row>
        <row r="236">
          <cell r="A236">
            <v>67</v>
          </cell>
        </row>
        <row r="237">
          <cell r="A237">
            <v>129</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refreshError="1"/>
      <sheetData sheetId="81" refreshError="1"/>
      <sheetData sheetId="82" refreshError="1"/>
      <sheetData sheetId="83"/>
      <sheetData sheetId="84"/>
      <sheetData sheetId="85"/>
      <sheetData sheetId="86"/>
      <sheetData sheetId="87"/>
      <sheetData sheetId="88" refreshError="1"/>
      <sheetData sheetId="89"/>
      <sheetData sheetId="90"/>
      <sheetData sheetId="91" refreshError="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VC"/>
      <sheetName val="TVL"/>
      <sheetName val="ptdg"/>
      <sheetName val="DTCT"/>
      <sheetName val="TH"/>
      <sheetName val="KSTK"/>
      <sheetName val="NTKL"/>
      <sheetName val="Den bu"/>
      <sheetName val="trabang"/>
      <sheetName val="Dg Dchat"/>
      <sheetName val="Dg Dhinh"/>
      <sheetName val="KLNT"/>
      <sheetName val="Congty"/>
      <sheetName val="VPPN"/>
      <sheetName val="XN74"/>
      <sheetName val="XN54"/>
      <sheetName val="XN33"/>
      <sheetName val="NK96"/>
      <sheetName val="XL4Test5"/>
      <sheetName val="C.noTX01"/>
      <sheetName val="Sheet2"/>
      <sheetName val="Chart1"/>
      <sheetName val="T.HopCNo"/>
      <sheetName val="Sheet1"/>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XXXXXXXX"/>
      <sheetName val="Sheet3"/>
      <sheetName val="Tra_bang"/>
      <sheetName val="2G.04"/>
      <sheetName val="2G.05"/>
      <sheetName val="2G.06"/>
      <sheetName val="2G.07"/>
      <sheetName val="2G.08"/>
      <sheetName val="2G.09"/>
      <sheetName val="2G.10"/>
      <sheetName val="kl bun"/>
      <sheetName val="kl xay"/>
      <sheetName val="kl dao dat"/>
      <sheetName val="kl lop lot"/>
      <sheetName val="kl san gat"/>
      <sheetName val="2G.11"/>
      <sheetName val="XXXXXXX0"/>
      <sheetName val="XXXXXXX1"/>
      <sheetName val="Sheet1 (2)"/>
      <sheetName val="chi phi doi"/>
      <sheetName val="Doanh thu"/>
      <sheetName val="TSCD"/>
      <sheetName val="chung tu TM"/>
      <sheetName val="chung tu NH"/>
      <sheetName val="So ke toan"/>
      <sheetName val="00000000"/>
      <sheetName val="10000000"/>
      <sheetName val="XL4Poppy"/>
      <sheetName val="CN kho doi"/>
      <sheetName val="CTHTchua TTn?ib?"/>
      <sheetName val="CN2004 N?p TCT"/>
      <sheetName val="tra-vat-lieu"/>
      <sheetName val="gvl"/>
      <sheetName val="Cap. Acc. Mat"/>
      <sheetName val="Combination"/>
      <sheetName val="Names"/>
      <sheetName val="Loading"/>
      <sheetName val="Check C"/>
      <sheetName val="TAN"/>
      <sheetName val="TAN (2)"/>
      <sheetName val="DAI"/>
      <sheetName val="cut"/>
      <sheetName val="XN'4"/>
      <sheetName val="Thuc thanh"/>
      <sheetName val="[KTTC- Ong Trang2.xls೼_xfffe_N54"/>
      <sheetName val="Tai khoan"/>
      <sheetName val="So"/>
      <sheetName val="DG "/>
      <sheetName val="Chi tiet"/>
      <sheetName val="CTHTchua TTn_ib_"/>
      <sheetName val="CN2004 N_p TCT"/>
      <sheetName val="DGduong"/>
      <sheetName val="DTCT-TB"/>
      <sheetName val="dtct cau"/>
      <sheetName val="TH-XL"/>
      <sheetName val="Gia vat tu"/>
      <sheetName val="ka"/>
      <sheetName val="cpvl"/>
      <sheetName val="thang 2"/>
      <sheetName val="thang 3"/>
      <sheetName val="thang 4"/>
      <sheetName val="thang 5"/>
      <sheetName val="thang 6"/>
      <sheetName val="BG ENGLISH"/>
      <sheetName val="thdt"/>
      <sheetName val="ptvl0-1"/>
      <sheetName val="0-1"/>
      <sheetName val="ptvl4-5"/>
      <sheetName val="4-5"/>
      <sheetName val="ptvl3-4"/>
      <sheetName val="3-4"/>
      <sheetName val="ptvl2-3"/>
      <sheetName val="2-3"/>
      <sheetName val="vlcong"/>
      <sheetName val="ptvl1-2"/>
      <sheetName val="1-2"/>
      <sheetName val="#REF!"/>
      <sheetName val="dsTN 5DP2"/>
      <sheetName val="ds tn5 DP1"/>
      <sheetName val="hsg k6 theo phong"/>
      <sheetName val="HSGK6"/>
      <sheetName val="danh sach TN5 DP2"/>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H-XLap"/>
      <sheetName val="_KTTC- Ong Trang2.xls೼_xfffe_N54"/>
      <sheetName val="Sheet4"/>
      <sheetName val="Sheet5"/>
      <sheetName val="4"/>
      <sheetName val="Den_bu"/>
      <sheetName val="Dg_Dchat"/>
      <sheetName val="Dg_Dhinh"/>
      <sheetName val="_x0000__x0000__x0000__x0000__x0000__x0000__x0000__x0000_"/>
      <sheetName val="05-2011LuuNgay10-05-2011TEMPLAT"/>
      <sheetName val="ŔVL"/>
      <sheetName val="CN kho ðoi"/>
      <sheetName val="CTHTchýa TTn?ib?"/>
      <sheetName val="ý_x0006__x0000__x0000_8"/>
      <sheetName val="Gia thanh"/>
      <sheetName val="XXX_x000c__x0000__x0000__x0000__x0000_"/>
      <sheetName val="_x0000_ò5Ü_x0005__x0000_"/>
      <sheetName val="C.ti�t C.ty"/>
      <sheetName val="Section"/>
      <sheetName val="[KTTC- Ong Trang2.xls??N54"/>
      <sheetName val="BILL No.22"/>
      <sheetName val="Dg DcÊVt"/>
      <sheetName val="_KTTC- Ong Trang2.xls__N54"/>
      <sheetName val="Gia V1L"/>
      <sheetName val="ESTI."/>
      <sheetName val="DI-ESTI"/>
      <sheetName val="PTDGDT"/>
      <sheetName val="CTHTchýa TTn_ib_"/>
      <sheetName val="_KTTC- Ong Trang2.xls??N54"/>
      <sheetName val="XXX_x000c_????"/>
      <sheetName val="?ò5Ü_x0005_?"/>
      <sheetName val="B-B"/>
      <sheetName val="BaocaoC-îoHopC.ty"/>
      <sheetName val="C_noTX01"/>
      <sheetName val="T_HopCNo"/>
      <sheetName val="BaocaoC_No2"/>
      <sheetName val="BaocaoC_noHopC_ty"/>
      <sheetName val="No_Ca_N"/>
      <sheetName val="C_tiêt_C_ty"/>
      <sheetName val="CN_TCT03"/>
      <sheetName val="CN_kho_đoi"/>
      <sheetName val="T_Hop_CN"/>
      <sheetName val="CTHTchưa_TTnộibộ"/>
      <sheetName val="CN2004_Nộp_TCT"/>
      <sheetName val="CN_TCT04"/>
      <sheetName val="2G_04"/>
      <sheetName val="2G_05"/>
      <sheetName val="2G_06"/>
      <sheetName val="2G_07"/>
      <sheetName val="2G_08"/>
      <sheetName val="2G_09"/>
      <sheetName val="2G_10"/>
      <sheetName val="kl_bun"/>
      <sheetName val="kl_xay"/>
      <sheetName val="kl_dao_dat"/>
      <sheetName val="kl_lop_lot"/>
      <sheetName val="kl_san_gat"/>
      <sheetName val="2G_11"/>
      <sheetName val="Sheet1_(2)"/>
      <sheetName val="chi_phi_doi"/>
      <sheetName val="Doanh_thu"/>
      <sheetName val="chung_tu_TM"/>
      <sheetName val="chung_tu_NH"/>
      <sheetName val="So_ke_toan"/>
      <sheetName val="gia vt,nc,may"/>
      <sheetName val="Tinh toan"/>
      <sheetName val="ý_x0006_"/>
      <sheetName val="XXX_x000c_____"/>
      <sheetName val="_ò5Ü_x0005__"/>
      <sheetName val="CAN DOI ke toan"/>
      <sheetName val="????????"/>
      <sheetName val="TTDZ22"/>
      <sheetName val="Chi_tiet"/>
      <sheetName val="Cap__Acc__Mat"/>
      <sheetName val="CN_kho_doi"/>
      <sheetName val="CTHTchua_TTn?ib?"/>
      <sheetName val="CN2004_N?p_TCT"/>
      <sheetName val="Den_bu1"/>
      <sheetName val="Dg_Dchat1"/>
      <sheetName val="Dg_Dhinh1"/>
      <sheetName val="C_noTX011"/>
      <sheetName val="T_HopCNo1"/>
      <sheetName val="BaocaoC_No21"/>
      <sheetName val="BaocaoC_noHopC_ty1"/>
      <sheetName val="No_Ca_N1"/>
      <sheetName val="C_tiêt_C_ty1"/>
      <sheetName val="CN_TCT031"/>
      <sheetName val="CN_kho_đoi1"/>
      <sheetName val="T_Hop_CN1"/>
      <sheetName val="CTHTchưa_TTnộibộ1"/>
      <sheetName val="CN2004_Nộp_TCT1"/>
      <sheetName val="CN_TCT041"/>
      <sheetName val="2G_041"/>
      <sheetName val="2G_051"/>
      <sheetName val="2G_061"/>
      <sheetName val="2G_071"/>
      <sheetName val="2G_081"/>
      <sheetName val="2G_091"/>
      <sheetName val="2G_101"/>
      <sheetName val="kl_bun1"/>
      <sheetName val="kl_xay1"/>
      <sheetName val="kl_dao_dat1"/>
      <sheetName val="kl_lop_lot1"/>
      <sheetName val="kl_san_gat1"/>
      <sheetName val="2G_111"/>
      <sheetName val="Sheet1_(2)1"/>
      <sheetName val="chi_phi_doi1"/>
      <sheetName val="Doanh_thu1"/>
      <sheetName val="chung_tu_TM1"/>
      <sheetName val="chung_tu_NH1"/>
      <sheetName val="So_ke_toan1"/>
      <sheetName val="Chi_tiet1"/>
      <sheetName val="Cap__Acc__Mat1"/>
      <sheetName val="CN_kho_doi1"/>
      <sheetName val="CTHTchua_TTn?ib?1"/>
      <sheetName val="CN2004_N?p_TCT1"/>
      <sheetName val="05_2011LuuNgay10_05_2011TEMPL_2"/>
      <sheetName val="ý_x0006_??8"/>
      <sheetName val="IBASE"/>
      <sheetName val="SUMMARY"/>
      <sheetName val="CTHTchua_TTn_ib_"/>
      <sheetName val="CN2004_N_p_TCT"/>
      <sheetName val="CTHTchua_TTn_ib_1"/>
      <sheetName val="CN2004_N_p_TCT1"/>
      <sheetName val="C.ti?t C.ty"/>
      <sheetName val="________"/>
      <sheetName val="ý_x0006___8"/>
      <sheetName val="05_2011LuuNgay10_05_2011TEMPL_3"/>
      <sheetName val="CTu 9"/>
      <sheetName val=""/>
      <sheetName val="XXX_x000c_"/>
      <sheetName val="VL,NC"/>
      <sheetName val="Input"/>
      <sheetName val="Ts"/>
      <sheetName val="5.BANG I"/>
      <sheetName val="Check_C"/>
      <sheetName val="TAN_(2)"/>
      <sheetName val="DG_"/>
      <sheetName val="CN_kho_ðoi"/>
      <sheetName val="CTHTchýa_TTn?ib?"/>
      <sheetName val="XXX"/>
      <sheetName val="ò5Ü"/>
      <sheetName val="[KTTC-_Ong_Trang2_xls೼N54"/>
      <sheetName val="dtct_cau"/>
      <sheetName val="Tai_khoan"/>
      <sheetName val="thang_2"/>
      <sheetName val="thang_3"/>
      <sheetName val="thang_4"/>
      <sheetName val="thang_5"/>
      <sheetName val="thang_6"/>
      <sheetName val="BG_ENGLISH"/>
      <sheetName val="Thuc_thanh"/>
      <sheetName val="Gia_vat_tu"/>
      <sheetName val="dsTN_5DP2"/>
      <sheetName val="ds_tn5_DP1"/>
      <sheetName val="hsg_k6_theo_phong"/>
      <sheetName val="danh_sach_TN5_DP2"/>
      <sheetName val="C_ti�t_C_ty"/>
      <sheetName val="_KTTC-_Ong_Trang2_xls೼N54"/>
      <sheetName val="[KTTC-_Ong_Trang2_xls??N54"/>
      <sheetName val="BaocaoC-îoHopC_ty"/>
      <sheetName val="Check_C1"/>
      <sheetName val="TAN_(2)1"/>
      <sheetName val="DG_1"/>
      <sheetName val="CN_kho_ðoi1"/>
      <sheetName val="CTHTchýa_TTn?ib?1"/>
      <sheetName val="dtct_cau1"/>
      <sheetName val="Tai_khoan1"/>
      <sheetName val="thang_21"/>
      <sheetName val="thang_31"/>
      <sheetName val="thang_41"/>
      <sheetName val="thang_51"/>
      <sheetName val="thang_61"/>
      <sheetName val="BG_ENGLISH1"/>
      <sheetName val="Thuc_thanh1"/>
      <sheetName val="Gia_vat_tu1"/>
      <sheetName val="dsTN_5DP21"/>
      <sheetName val="ds_tn5_DP11"/>
      <sheetName val="hsg_k6_theo_phong1"/>
      <sheetName val="danh_sach_TN5_DP21"/>
      <sheetName val="C_ti�t_C_ty1"/>
      <sheetName val="[KTTC-_Ong_Trang2_xls??N541"/>
      <sheetName val="BaocaoC-îoHopC_ty1"/>
      <sheetName val="dongia"/>
      <sheetName val="KKKKKKKK"/>
      <sheetName val="VL"/>
      <sheetName val="CTHTchua TTn_ib_"/>
      <sheetName val="GIAVL-NC-M"/>
    </sheetNames>
    <sheetDataSet>
      <sheetData sheetId="0"/>
      <sheetData sheetId="1"/>
      <sheetData sheetId="2"/>
      <sheetData sheetId="3" refreshError="1">
        <row r="8">
          <cell r="A8">
            <v>55</v>
          </cell>
        </row>
        <row r="9">
          <cell r="A9">
            <v>56</v>
          </cell>
        </row>
        <row r="10">
          <cell r="A10">
            <v>58</v>
          </cell>
        </row>
        <row r="11">
          <cell r="A11">
            <v>60</v>
          </cell>
        </row>
        <row r="12">
          <cell r="A12">
            <v>59</v>
          </cell>
        </row>
        <row r="13">
          <cell r="A13">
            <v>65</v>
          </cell>
        </row>
        <row r="14">
          <cell r="A14">
            <v>62</v>
          </cell>
        </row>
        <row r="15">
          <cell r="A15">
            <v>63</v>
          </cell>
        </row>
        <row r="16">
          <cell r="A16">
            <v>25</v>
          </cell>
        </row>
        <row r="18">
          <cell r="A18">
            <v>33</v>
          </cell>
        </row>
        <row r="19">
          <cell r="A19">
            <v>34</v>
          </cell>
        </row>
        <row r="20">
          <cell r="A20">
            <v>35</v>
          </cell>
        </row>
        <row r="21">
          <cell r="A21">
            <v>36</v>
          </cell>
        </row>
        <row r="22">
          <cell r="A22">
            <v>37</v>
          </cell>
        </row>
        <row r="23">
          <cell r="A23">
            <v>71</v>
          </cell>
        </row>
        <row r="24">
          <cell r="A24">
            <v>70</v>
          </cell>
        </row>
        <row r="25">
          <cell r="A25">
            <v>80</v>
          </cell>
        </row>
        <row r="26">
          <cell r="A26">
            <v>81</v>
          </cell>
        </row>
        <row r="27">
          <cell r="A27">
            <v>65</v>
          </cell>
        </row>
        <row r="28">
          <cell r="A28">
            <v>10</v>
          </cell>
        </row>
        <row r="30">
          <cell r="A30">
            <v>15</v>
          </cell>
        </row>
        <row r="31">
          <cell r="A31">
            <v>14</v>
          </cell>
        </row>
        <row r="33">
          <cell r="A33">
            <v>26</v>
          </cell>
        </row>
        <row r="34">
          <cell r="A34">
            <v>27</v>
          </cell>
        </row>
        <row r="35">
          <cell r="A35">
            <v>28</v>
          </cell>
        </row>
        <row r="36">
          <cell r="A36">
            <v>29</v>
          </cell>
        </row>
        <row r="37">
          <cell r="A37">
            <v>30</v>
          </cell>
        </row>
        <row r="38">
          <cell r="A38">
            <v>31</v>
          </cell>
        </row>
        <row r="40">
          <cell r="A40">
            <v>42</v>
          </cell>
        </row>
        <row r="41">
          <cell r="A41">
            <v>43</v>
          </cell>
        </row>
        <row r="42">
          <cell r="A42">
            <v>52</v>
          </cell>
        </row>
        <row r="43">
          <cell r="A43">
            <v>53</v>
          </cell>
        </row>
        <row r="44">
          <cell r="A44">
            <v>57</v>
          </cell>
        </row>
        <row r="47">
          <cell r="A47">
            <v>54</v>
          </cell>
        </row>
        <row r="48">
          <cell r="A48">
            <v>72</v>
          </cell>
        </row>
        <row r="49">
          <cell r="A49">
            <v>51</v>
          </cell>
        </row>
        <row r="50">
          <cell r="A50">
            <v>63</v>
          </cell>
        </row>
        <row r="51">
          <cell r="A51">
            <v>62</v>
          </cell>
        </row>
        <row r="52">
          <cell r="A52">
            <v>64</v>
          </cell>
        </row>
        <row r="54">
          <cell r="A54">
            <v>88</v>
          </cell>
        </row>
        <row r="55">
          <cell r="A55">
            <v>89</v>
          </cell>
        </row>
        <row r="56">
          <cell r="A56">
            <v>44</v>
          </cell>
        </row>
        <row r="57">
          <cell r="A57">
            <v>87</v>
          </cell>
        </row>
        <row r="59">
          <cell r="A59" t="str">
            <v>VL</v>
          </cell>
        </row>
        <row r="67">
          <cell r="A67">
            <v>41</v>
          </cell>
        </row>
        <row r="69">
          <cell r="A69">
            <v>41</v>
          </cell>
        </row>
        <row r="70">
          <cell r="A70">
            <v>12</v>
          </cell>
        </row>
        <row r="71">
          <cell r="A71">
            <v>32</v>
          </cell>
        </row>
        <row r="72">
          <cell r="A72">
            <v>9</v>
          </cell>
        </row>
        <row r="73">
          <cell r="A73">
            <v>11</v>
          </cell>
        </row>
        <row r="75">
          <cell r="A75">
            <v>39</v>
          </cell>
        </row>
        <row r="76">
          <cell r="A76">
            <v>40</v>
          </cell>
        </row>
        <row r="77">
          <cell r="A77">
            <v>43</v>
          </cell>
        </row>
        <row r="78">
          <cell r="A78">
            <v>38</v>
          </cell>
        </row>
        <row r="79">
          <cell r="A79">
            <v>79</v>
          </cell>
        </row>
        <row r="80">
          <cell r="A80">
            <v>21</v>
          </cell>
        </row>
        <row r="81">
          <cell r="A81">
            <v>23</v>
          </cell>
        </row>
        <row r="82">
          <cell r="A82">
            <v>24</v>
          </cell>
        </row>
        <row r="84">
          <cell r="A84">
            <v>44</v>
          </cell>
        </row>
        <row r="85">
          <cell r="A85">
            <v>49</v>
          </cell>
        </row>
        <row r="86">
          <cell r="A86">
            <v>50</v>
          </cell>
        </row>
        <row r="87">
          <cell r="A87">
            <v>47</v>
          </cell>
        </row>
        <row r="88">
          <cell r="A88">
            <v>61</v>
          </cell>
        </row>
        <row r="89">
          <cell r="A89">
            <v>48</v>
          </cell>
        </row>
        <row r="90">
          <cell r="A90">
            <v>66</v>
          </cell>
        </row>
        <row r="91">
          <cell r="A91">
            <v>67</v>
          </cell>
        </row>
        <row r="92">
          <cell r="A92">
            <v>68</v>
          </cell>
        </row>
        <row r="93">
          <cell r="A93">
            <v>69</v>
          </cell>
        </row>
        <row r="94">
          <cell r="A94">
            <v>51</v>
          </cell>
        </row>
        <row r="95">
          <cell r="A95">
            <v>45</v>
          </cell>
        </row>
        <row r="96">
          <cell r="A96">
            <v>46</v>
          </cell>
        </row>
        <row r="98">
          <cell r="A98">
            <v>85</v>
          </cell>
        </row>
        <row r="99">
          <cell r="A99">
            <v>86</v>
          </cell>
        </row>
        <row r="100">
          <cell r="A100">
            <v>97</v>
          </cell>
        </row>
        <row r="101">
          <cell r="A101">
            <v>98</v>
          </cell>
        </row>
        <row r="102">
          <cell r="A102">
            <v>58</v>
          </cell>
        </row>
        <row r="103">
          <cell r="A103">
            <v>59</v>
          </cell>
        </row>
        <row r="104">
          <cell r="A104">
            <v>51</v>
          </cell>
        </row>
        <row r="105">
          <cell r="A105">
            <v>56</v>
          </cell>
        </row>
        <row r="106">
          <cell r="A106">
            <v>84</v>
          </cell>
        </row>
        <row r="107">
          <cell r="A107">
            <v>94</v>
          </cell>
        </row>
        <row r="108">
          <cell r="A108">
            <v>72</v>
          </cell>
        </row>
        <row r="110">
          <cell r="A110">
            <v>85</v>
          </cell>
        </row>
        <row r="111">
          <cell r="A111">
            <v>96</v>
          </cell>
        </row>
        <row r="112">
          <cell r="A112">
            <v>92</v>
          </cell>
        </row>
        <row r="113">
          <cell r="A113">
            <v>95</v>
          </cell>
        </row>
        <row r="114">
          <cell r="A114">
            <v>84</v>
          </cell>
        </row>
        <row r="115">
          <cell r="A115">
            <v>94</v>
          </cell>
        </row>
        <row r="116">
          <cell r="A116">
            <v>12</v>
          </cell>
        </row>
        <row r="117">
          <cell r="A117">
            <v>90</v>
          </cell>
        </row>
        <row r="118">
          <cell r="A118">
            <v>91</v>
          </cell>
        </row>
        <row r="120">
          <cell r="A120">
            <v>85</v>
          </cell>
        </row>
        <row r="121">
          <cell r="A121">
            <v>86</v>
          </cell>
        </row>
        <row r="122">
          <cell r="A122">
            <v>93</v>
          </cell>
        </row>
        <row r="123">
          <cell r="A123">
            <v>94</v>
          </cell>
        </row>
        <row r="124">
          <cell r="A124">
            <v>96</v>
          </cell>
        </row>
        <row r="125">
          <cell r="A125">
            <v>84</v>
          </cell>
        </row>
        <row r="126">
          <cell r="A126">
            <v>12</v>
          </cell>
        </row>
        <row r="128">
          <cell r="A128">
            <v>76</v>
          </cell>
        </row>
        <row r="129">
          <cell r="A129">
            <v>73</v>
          </cell>
        </row>
        <row r="130">
          <cell r="A130">
            <v>74</v>
          </cell>
        </row>
        <row r="131">
          <cell r="A131">
            <v>77</v>
          </cell>
        </row>
        <row r="132">
          <cell r="A132">
            <v>78</v>
          </cell>
        </row>
        <row r="133">
          <cell r="A133">
            <v>75</v>
          </cell>
        </row>
        <row r="135">
          <cell r="A135">
            <v>82</v>
          </cell>
        </row>
        <row r="136">
          <cell r="A136">
            <v>81</v>
          </cell>
        </row>
        <row r="137">
          <cell r="A137">
            <v>16</v>
          </cell>
        </row>
        <row r="139">
          <cell r="A139">
            <v>84</v>
          </cell>
        </row>
        <row r="140">
          <cell r="A140">
            <v>85</v>
          </cell>
        </row>
        <row r="141">
          <cell r="A141">
            <v>94</v>
          </cell>
        </row>
        <row r="142">
          <cell r="A142">
            <v>96</v>
          </cell>
        </row>
        <row r="144">
          <cell r="A144">
            <v>73</v>
          </cell>
        </row>
        <row r="145">
          <cell r="A145">
            <v>74</v>
          </cell>
        </row>
        <row r="146">
          <cell r="A146">
            <v>78</v>
          </cell>
        </row>
        <row r="147">
          <cell r="A147">
            <v>11</v>
          </cell>
        </row>
        <row r="148">
          <cell r="A148">
            <v>10</v>
          </cell>
        </row>
        <row r="149">
          <cell r="A149">
            <v>18</v>
          </cell>
        </row>
        <row r="150">
          <cell r="A150">
            <v>12</v>
          </cell>
        </row>
        <row r="151">
          <cell r="A151">
            <v>75</v>
          </cell>
        </row>
        <row r="152">
          <cell r="A152">
            <v>79</v>
          </cell>
        </row>
        <row r="153">
          <cell r="A153">
            <v>21</v>
          </cell>
        </row>
        <row r="154">
          <cell r="A154">
            <v>22</v>
          </cell>
        </row>
        <row r="155">
          <cell r="A155">
            <v>23</v>
          </cell>
        </row>
        <row r="156">
          <cell r="A156">
            <v>24</v>
          </cell>
        </row>
      </sheetData>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refreshError="1"/>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refreshError="1"/>
      <sheetData sheetId="140" refreshError="1"/>
      <sheetData sheetId="141"/>
      <sheetData sheetId="142"/>
      <sheetData sheetId="143" refreshError="1"/>
      <sheetData sheetId="144" refreshError="1"/>
      <sheetData sheetId="145" refreshError="1"/>
      <sheetData sheetId="146" refreshError="1"/>
      <sheetData sheetId="147" refreshError="1"/>
      <sheetData sheetId="148" refreshError="1"/>
      <sheetData sheetId="149"/>
      <sheetData sheetId="150" refreshError="1"/>
      <sheetData sheetId="151" refreshError="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refreshError="1"/>
      <sheetData sheetId="256" refreshError="1"/>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refreshError="1"/>
      <sheetData sheetId="323"/>
      <sheetData sheetId="324" refreshError="1"/>
      <sheetData sheetId="325" refreshError="1"/>
      <sheetData sheetId="32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i 1"/>
      <sheetName val="Bai 2"/>
      <sheetName val="Bai 3"/>
      <sheetName val="Bai 4.1"/>
      <sheetName val="Bai 4.2"/>
      <sheetName val="Bai 4.3"/>
      <sheetName val="Bai 4.4"/>
      <sheetName val="Bai 4.5"/>
      <sheetName val="Bai 4.6"/>
      <sheetName val="Bai 5.1"/>
      <sheetName val="Bai 5.2"/>
      <sheetName val="Bai 6.1"/>
      <sheetName val="Bai 6.2"/>
      <sheetName val="Bai 7.1"/>
      <sheetName val="Bai 7.2"/>
      <sheetName val="Bai 8.1"/>
      <sheetName val="Bai 8.2"/>
      <sheetName val="Sheet1"/>
      <sheetName val="XL4Poppy"/>
      <sheetName val="XXXXXXXX"/>
      <sheetName val="Bai 5_1"/>
      <sheetName val="Gird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en-do"/>
      <sheetName val="T.toan"/>
      <sheetName val="EIRR"/>
      <sheetName val="Cp&gt;20"/>
      <sheetName val="EIRR&gt; 2"/>
      <sheetName val="Ln&lt;10"/>
      <sheetName val="EIRR&lt; 1"/>
      <sheetName val="Ln&lt;20"/>
      <sheetName val="EIRR&lt;2"/>
      <sheetName val="Cp&gt;10-Ln&lt;10"/>
      <sheetName val="EIRR&gt;1&lt;1"/>
      <sheetName val="EIRR_ 2"/>
      <sheetName val="Ln_20"/>
      <sheetName val="EIRR_2"/>
      <sheetName val="Cp_10_Ln_10"/>
      <sheetName val="EIRR_1_1"/>
      <sheetName val="5%"/>
      <sheetName val="DGCT"/>
      <sheetName val="Temp"/>
      <sheetName val="gVL"/>
      <sheetName val="Sheet3"/>
      <sheetName val="Tinh toan"/>
      <sheetName val="Tra H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D"/>
      <sheetName val="TN"/>
      <sheetName val="THN"/>
      <sheetName val="CAMAY"/>
      <sheetName val="VL"/>
      <sheetName val="NHANCONGduong"/>
      <sheetName val="Nhan cong cong"/>
      <sheetName val="VUA"/>
      <sheetName val="HSO"/>
      <sheetName val="Phatsinh"/>
      <sheetName val="KHTT"/>
      <sheetName val="00000000"/>
      <sheetName val="10000000"/>
      <sheetName val="20000000"/>
      <sheetName val="30000000"/>
      <sheetName val="XL4Poppy"/>
      <sheetName val="XL4Poppy (2)"/>
      <sheetName val="NHALCONGduong"/>
      <sheetName val="Congty"/>
      <sheetName val="VPPN"/>
      <sheetName val="XN74"/>
      <sheetName val="XN54"/>
      <sheetName val="XN33"/>
      <sheetName val="NK96"/>
      <sheetName val="XL4Test5"/>
      <sheetName val="Nhan cong`#/.g"/>
      <sheetName val="Sheet1"/>
      <sheetName val="Sheet2"/>
      <sheetName val="Sheet3"/>
      <sheetName val="CHTT"/>
      <sheetName val="N6"/>
      <sheetName val="PHU XUAN"/>
      <sheetName val="PHU XUAN (2)"/>
      <sheetName val="TRAN-TRUONGXUAN"/>
      <sheetName val="TRAN-TRUONGXUAN (2)"/>
      <sheetName val="QLO28"/>
      <sheetName val="tinhlo10"/>
      <sheetName val="HOA AN (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CTN"/>
      <sheetName val="XXXXXXXX"/>
      <sheetName val="VaoMavaKL"/>
      <sheetName val="VaoSL"/>
      <sheetName val="KQPTVL"/>
      <sheetName val="KQPTVLNgang"/>
      <sheetName val="DMCTDoiDonVi"/>
      <sheetName val="CMa"/>
      <sheetName val="NC"/>
      <sheetName val="MTC"/>
      <sheetName val="NLANCONGduong"/>
      <sheetName val="ဳ0000000"/>
      <sheetName val="Tra_bang"/>
      <sheetName val="XL_x0014_Poppy"/>
      <sheetName val="NHALCONGdu_x000f_ng"/>
      <sheetName val="Nha_x000e_ cong`#/.g"/>
      <sheetName val="DTCT"/>
      <sheetName val="XL4Poppy (2䀁"/>
      <sheetName val="DGduong"/>
      <sheetName val="PhatsiûÎ"/>
      <sheetName val="?0000000"/>
      <sheetName val="DONGIA"/>
      <sheetName val="CHITIET"/>
      <sheetName val="GIAVL"/>
      <sheetName val="XL4Poppy (2?"/>
      <sheetName val="Tai khoan"/>
      <sheetName val="CTGS"/>
      <sheetName val="TT35"/>
      <sheetName val="FHANCONGduong"/>
      <sheetName val="N`an cong cong"/>
      <sheetName val="TT"/>
      <sheetName val="THM"/>
      <sheetName val="THAT"/>
      <sheetName val="THTN"/>
      <sheetName val="THGC"/>
      <sheetName val="GCTL"/>
      <sheetName val="lam-moi"/>
      <sheetName val="thao-go"/>
      <sheetName val="TH XL"/>
      <sheetName val="dongia (2)"/>
      <sheetName val="LKVL-CK-HT-GD1"/>
      <sheetName val="giathanh1"/>
      <sheetName val="THPDMoi  (2)"/>
      <sheetName val="gtrinh"/>
      <sheetName val="phuluc1"/>
      <sheetName val="TONG HOP VL-NC"/>
      <sheetName val="TONGKE3p "/>
      <sheetName val="TH VL, NC, DDHT Thanhphuoc"/>
      <sheetName val="#REF"/>
      <sheetName val="DON GIA"/>
      <sheetName val="TONGKE-HT"/>
      <sheetName val="DG"/>
      <sheetName val="t-h HA THE"/>
      <sheetName val="CHITIET VL-NC-TT -1p"/>
      <sheetName val="TONG HOP VL-NC TT"/>
      <sheetName val="TNHCHINH"/>
      <sheetName val="CHITIET VL-NC"/>
      <sheetName val="VC"/>
      <sheetName val="Tiepdia"/>
      <sheetName val="CHITIET VL-NC-TT-3p"/>
      <sheetName val="TDTKP"/>
      <sheetName val="TDTKP1"/>
      <sheetName val="KPVC-BD "/>
      <sheetName val="VCV-BE-TONG"/>
      <sheetName val="Bang_tra"/>
      <sheetName val="gvl"/>
      <sheetName val="²_x0000__x0000_t4"/>
      <sheetName val="Chiet tinh dz35"/>
      <sheetName val="Sh_x0003__x0000_t3"/>
      <sheetName val="Nhan ckng cong"/>
      <sheetName val="10_x0010_00000"/>
      <sheetName val="XL4Pop0y (2)"/>
      <sheetName val="Nhan cong`_x0003_/.g"/>
      <sheetName val="Cp&gt;10-Ln&lt;10"/>
      <sheetName val="Ln&lt;20"/>
      <sheetName val="EIRR&gt;1&lt;1"/>
      <sheetName val="EIRR&gt; 2"/>
      <sheetName val="EIRR&lt;2"/>
      <sheetName val="Dieuchinh"/>
      <sheetName val="TSCD"/>
      <sheetName val="NHALCOJGduong"/>
      <sheetName val="TPAN-TRUONGXUAN"/>
      <sheetName val="S(eet12"/>
      <sheetName val="HE SO"/>
      <sheetName val="MTO REV.2(ARMOR)"/>
      <sheetName val="Coc 32 m(Cho mo)"/>
      <sheetName val="Nhan cong`#_.g"/>
      <sheetName val="Nha_x000e_ cong`#_.g"/>
      <sheetName val="_0000000"/>
      <sheetName val="XL4Poppy (2_"/>
      <sheetName val="tra_vat_lieu"/>
      <sheetName val="²??t4"/>
      <sheetName val="NHANCONGduo.g"/>
      <sheetName val="²"/>
      <sheetName val="Sh_x0003_?t3"/>
      <sheetName val="MTL$-INTER"/>
      <sheetName val="Sh_x0003_"/>
      <sheetName val="NHALÃONGduong"/>
      <sheetName val="Óheet1"/>
      <sheetName val="CÈTT"/>
      <sheetName val="TRAN-TÒUONGXUAN"/>
      <sheetName val="XXHXXXXX"/>
      <sheetName val="V!oSL"/>
      <sheetName val="ÄMCTDoiDonVi"/>
      <sheetName val="Nhan_cong_cong"/>
      <sheetName val="XL4Poppy_(2)"/>
      <sheetName val="Nhan_cong`#/_g"/>
      <sheetName val="PHU_XUAN"/>
      <sheetName val="PHU_XUAN_(2)"/>
      <sheetName val="TRAN-TRUONGXUAN_(2)"/>
      <sheetName val="HOA_AN_(2)"/>
      <sheetName val="XL4Poppy_(2䀁"/>
      <sheetName val="XLPoppy"/>
      <sheetName val="N`an_cong_cong"/>
      <sheetName val="NHALCONGdung"/>
      <sheetName val="Nha_cong`#/_g"/>
      <sheetName val="vlieu"/>
      <sheetName val="Tra KS"/>
      <sheetName val="Shegt6"/>
      <sheetName val="Shget7"/>
      <sheetName val="Sjeet8"/>
      <sheetName val="Sheeu15"/>
      <sheetName val="XXXYXXXX"/>
      <sheetName val="Nhan cong`_x0003__.g"/>
      <sheetName val="CLa"/>
      <sheetName val="XL4Test5S"/>
      <sheetName val="2000_x0010_000"/>
      <sheetName val="Chi phi khac 4.3KH-CP"/>
      <sheetName val="TRAN-TRUONG塅䕃⹌塅E(2)"/>
      <sheetName val="KQPTRLNgang"/>
      <sheetName val="DTCP"/>
      <sheetName val="²__t4"/>
      <sheetName val="Sh_x0003__t3"/>
      <sheetName val="²_x0000__x0000_€t4"/>
      <sheetName val="TRAN-TRUONG????E(2)"/>
      <sheetName val="Overview"/>
      <sheetName val="chu chuong"/>
      <sheetName val="Chart1"/>
      <sheetName val="THPD ±µ_x0008_&quot;_x0000__x0000__x0000_"/>
      <sheetName val="uniBase"/>
      <sheetName val="vniBase"/>
      <sheetName val="abcBase"/>
      <sheetName val="THPD ±µ_x0008_&quot;???"/>
      <sheetName val="²??€t4"/>
      <sheetName val="SUMMARY"/>
      <sheetName val="HL4Poppy"/>
      <sheetName val="Nhatkychung"/>
      <sheetName val="Nhatkychung - cu"/>
      <sheetName val="T_NG HOP VL-NC TT"/>
      <sheetName val="nhan cong"/>
      <sheetName val="Truot_nen"/>
      <sheetName val="Luong+may"/>
      <sheetName val="Nhan_cong`#__g"/>
      <sheetName val="Nha_cong`#__g"/>
      <sheetName val="Phatsi��"/>
      <sheetName val="�_x0000__x0000_�t4"/>
      <sheetName val="�??�t4"/>
      <sheetName val="�"/>
      <sheetName val="�__�t4"/>
      <sheetName val="THPD ±µ_x0008_&quot;___"/>
      <sheetName val="²__€t4"/>
      <sheetName val="tra-vat-lieu"/>
      <sheetName val="QMCT"/>
      <sheetName val="chitimc"/>
      <sheetName val="Chiet_tinh_dz35"/>
      <sheetName val="DT32"/>
      <sheetName val="XL4Poppy_(2?"/>
      <sheetName val="Sheet!3"/>
      <sheetName val="NEW-PANEL"/>
      <sheetName val="TRAN-TRUONG____E(2)"/>
      <sheetName val="DAMNEN KHONG HC"/>
      <sheetName val="DAM NEN HC"/>
      <sheetName val="M_x0014_C"/>
      <sheetName val="NHALCO_x000e_Gduong"/>
      <sheetName val="FA-LISTING"/>
      <sheetName val="tuong"/>
      <sheetName val="XXX೼_x0000_XXX"/>
      <sheetName val="@SO"/>
      <sheetName val="XN'4"/>
      <sheetName val="Input"/>
      <sheetName val="XL4Po`py (2?"/>
      <sheetName val="cvc"/>
      <sheetName val="Phatsi??"/>
      <sheetName val="BXLDL"/>
      <sheetName val="JD"/>
      <sheetName val="chiet tinh"/>
      <sheetName val="_x0000__x0000__x0000__x0000__x0000__x0000__x0000__x0000_ (2)"/>
      <sheetName val="_x0000__x0000__x0000__x0000__x0000__x0000__x0000__x0000_ (2?"/>
      <sheetName val="_x0000__x0010_*_x0000__x0000__x0000_'"/>
      <sheetName val="?_x0010_*???'"/>
      <sheetName val="XL4Poppy_(2_"/>
      <sheetName val="2      0"/>
      <sheetName val="CPTNo"/>
      <sheetName val="N`an cgng cong"/>
      <sheetName val="Quan Ly Ban Ve TKTC"/>
      <sheetName val="CODE"/>
      <sheetName val="luong06"/>
      <sheetName val="KKKKKKKK"/>
      <sheetName val="????????"/>
      <sheetName val="???????? (2)"/>
      <sheetName val="???????? (2?"/>
      <sheetName val="TTDN"/>
      <sheetName val="XL4Po`py (2䀁"/>
      <sheetName val="XL4Po`py (2_"/>
      <sheetName val="CHT_x0014_"/>
      <sheetName val="KKKKKKKK (2)"/>
      <sheetName val="KKKKKKKK (2?"/>
      <sheetName val="XL_x005f_x0014_Poppy"/>
      <sheetName val="NHALCONGdu_x005f_x000f_ng"/>
      <sheetName val="Nha_x005f_x000e_ cong`#_.g"/>
      <sheetName val="Parem"/>
      <sheetName val="XXX೼"/>
      <sheetName val="Phatsi__"/>
      <sheetName val="Pricing Notes"/>
      <sheetName val="MTO REV.0"/>
      <sheetName val="KKKKKKKK (2_"/>
      <sheetName val="_x0000__x0000__x0000__x0000__x0000__x0000__x0000__x0000_ (2_"/>
      <sheetName val="_x0000__x0000__x0000__x0000__x0000__x0000__x0000__x0000__(2)"/>
      <sheetName val="O-B"/>
      <sheetName val="S-B"/>
      <sheetName val="V-B"/>
      <sheetName val="²_x005f_x0000__x005f_x0000_t4"/>
      <sheetName val="bang tien luong"/>
      <sheetName val="________BLDG"/>
      <sheetName val="10_x005f_x0010_00000"/>
      <sheetName val="Nhan cong`_x005f_x0003__.g"/>
      <sheetName val="Sh_x005f_x0003__x005f_x0000_t3"/>
      <sheetName val="Sh_x005f_x0003__t3"/>
      <sheetName val="Sh_x005f_x0003_"/>
      <sheetName val="2000_x005f_x0010_000"/>
      <sheetName val="²_x005f_x0000__x005f_x0000_€t4"/>
      <sheetName val="M_x005f_x0014_C"/>
      <sheetName val="�_x005f_x0000__x005f_x0000_�t4"/>
      <sheetName val="Nha_x005f_x000e_ cong`#/.g"/>
      <sheetName val="Nhan cong`_x005f_x0003_/.g"/>
      <sheetName val="Sh_x005f_x0003_?t3"/>
      <sheetName val="PCDH-KMV"/>
      <sheetName val="T.Tinh"/>
      <sheetName val="S`eet13"/>
      <sheetName val="XXX೼?XXX"/>
      <sheetName val="________"/>
      <sheetName val="________ (2)"/>
      <sheetName val="________ (2_"/>
      <sheetName val="__x0010______"/>
      <sheetName val="???????? (2_"/>
      <sheetName val="????????_(2)"/>
      <sheetName val="????t4"/>
      <sheetName val="_x0004__x0000_"/>
      <sheetName val="XL_x005f_x005f_x005f_x0014_Poppy"/>
      <sheetName val="NHALCONGdu_x005f_x005f_x005f_x000f_ng"/>
      <sheetName val="Nha_x005f_x005f_x005f_x000e_ cong`#_.g"/>
      <sheetName val="10_x005f_x005f_x005f_x0010_00000"/>
      <sheetName val="Nhan cong`_x005f_x005f_x005f_x0003__.g"/>
      <sheetName val="²_x005f_x005f_x005f_x0000__x005f_x005f_x005f_x0000_t4"/>
      <sheetName val="Sh_x005f_x005f_x005f_x0003__x005f_x005f_x005f_x0000_t3"/>
      <sheetName val="Sh_x005f_x005f_x005f_x0003__t3"/>
      <sheetName val="Sh_x005f_x005f_x005f_x0003_"/>
      <sheetName val="2000_x005f_x005f_x005f_x0010_000"/>
      <sheetName val="²_x005f_x005f_x005f_x0000__x005f_x005f_x005f_x0000_€t4"/>
      <sheetName val="M_x005f_x005f_x005f_x0014_C"/>
      <sheetName val="�_x005f_x005f_x005f_x0000__x005f_x005f_x005f_x0000_�t4"/>
      <sheetName val="XL_x005f_x005f_x005f_x005f_x005f_x005f_x005f_x0014_Popp"/>
      <sheetName val="NHALCONGdu_x005f_x005f_x005f_x005f_x005f_x005f_x0"/>
      <sheetName val="Nha_x005f_x005f_x005f_x005f_x005f_x005f_x005f_x000e_ co"/>
      <sheetName val="10_x005f_x005f_x005f_x005f_x005f_x005f_x005f_x0010_0000"/>
      <sheetName val="Nhan cong`_x005f_x005f_x005f_x005f_x005f_x005f_x0"/>
      <sheetName val="²_x005f_x005f_x005f_x005f_x005f_x005f_x005f_x0000__x005"/>
      <sheetName val="Sh_x005f_x005f_x005f_x005f_x005f_x005f_x005f_x0003__x00"/>
      <sheetName val="Sh_x005f_x005f_x005f_x005f_x005f_x005f_x005f_x0003__t3"/>
      <sheetName val="Sh_x005f_x005f_x005f_x005f_x005f_x005f_x005f_x0003_"/>
      <sheetName val="2000_x005f_x005f_x005f_x005f_x005f_x005f_x005f_x0010_00"/>
      <sheetName val="M_x005f_x005f_x005f_x005f_x005f_x005f_x005f_x0014_C"/>
      <sheetName val="�_x005f_x005f_x005f_x005f_x005f_x005f_x005f_x0000__x005"/>
      <sheetName val="DOJGIA"/>
      <sheetName val="?"/>
      <sheetName val="____t4"/>
      <sheetName val="_"/>
      <sheetName val="Cp_10_Ln_10"/>
      <sheetName val="Ln_20"/>
      <sheetName val="EIRR_1_1"/>
      <sheetName val="EIRR_ 2"/>
      <sheetName val="EIRR_2"/>
      <sheetName val="GTTBA"/>
      <sheetName val="Shemt10"/>
      <sheetName val="Tri_bang"/>
      <sheetName val="CT_x0002__x0000_"/>
      <sheetName val="XXX೼_XXX"/>
      <sheetName val="TD"/>
      <sheetName val="_x0000__x0000__x0000__x0000__x0000__x0000__x0000__x0000__(2?"/>
      <sheetName val="BO 09"/>
      <sheetName val="X2.xls_x0002__x0000__x0000_ND_x0002_"/>
      <sheetName val="thag-go"/>
      <sheetName val="[DT32.xls]Nhan cong`#/.g"/>
      <sheetName val="[DT32.xls]Nha_x000e_ cong`#/.g"/>
      <sheetName val="[DT32.xls]Nhan cong`_x0003_/.g"/>
      <sheetName val="[DT32.xls]Nhan_cong`#/_g"/>
      <sheetName val="[DT32.xls]Nha_cong`#/_g"/>
      <sheetName val="THKP"/>
      <sheetName val="_x005f_x0000__x005f_x0000__x005f_x0000__x005f_x0000__x0"/>
      <sheetName val="Gia vat tu"/>
      <sheetName val="Lç khoan LK1"/>
      <sheetName val="LME"/>
      <sheetName val="Aux"/>
      <sheetName val="Detailed"/>
      <sheetName val="_DT32.xls_Nhan cong`#_.g"/>
      <sheetName val="_DT32.xls_Nha_x000e_ cong`#_.g"/>
      <sheetName val="_DT32.xls_Nhan cong`_x0003__.g"/>
      <sheetName val="_DT32.xls_Nhan_cong`#__g"/>
      <sheetName val="_DT32.xls_Nha_cong`#__g"/>
      <sheetName val="[DT32.xls][DT32.xls]Nhan cong`#"/>
      <sheetName val="[DT32.xls][DT32.xls]Nha_x000e_ cong`#"/>
      <sheetName val="[DT32.xls][DT32.xls]Nhan cong`_x0003_"/>
      <sheetName val="[DT32.xls][DT32.xls]Nhan_cong`#"/>
      <sheetName val="[DT32.xls][DT32.xls][DT32.xls]N"/>
      <sheetName val="[DT32.xls][DT32.xls]Nha_x005f_x000e_ "/>
      <sheetName val="[DT32.xls][DT32.xls]Nhan cong`_"/>
      <sheetName val="[DT32.xls][DT32.xls]Nha_cong`#/"/>
      <sheetName val="[DT32.xls]Nha_x005f_x000e_ cong`#/.g"/>
      <sheetName val="[DT32.xls]Nhan cong`_x005f_x0003_/.g"/>
      <sheetName val="_x0000__x0000__x0000__x0000__x0000__x0000__x0000__x0000__(2_"/>
      <sheetName val="KKKKKKKK_(2)"/>
      <sheetName val="25D(1-10)"/>
      <sheetName val="Nha_x005f_x005f_x005f_x000e_ cong`#/.g"/>
      <sheetName val="Sh_x005f_x005f_x005f_x0003_?t3"/>
      <sheetName val="dtxl"/>
      <sheetName val="XL_x005f_x005f_x005f_x005f_x005f_x005f_x005f_x005f_x005"/>
      <sheetName val="Sh_x005f_x005f_x005f_x005f_x005f_x005f_x005f_x005f_x005"/>
      <sheetName val="Nha_x005f_x005f_x005f_x005f_x005f_x005f_x005f_x005f_x00"/>
      <sheetName val="IBASE"/>
      <sheetName val="Sh_x005f_x005f_x005f_x005f_x005f_x005f_x005f_x0003_?t3"/>
      <sheetName val="_x0004_?"/>
      <sheetName val="[DT32.xls]Nha_x005f_x005f_x005f_x000e_ cong"/>
      <sheetName val="KLHT"/>
      <sheetName val="????????_(2?"/>
      <sheetName val="Gen."/>
      <sheetName val="ctbetong"/>
      <sheetName val="²_x005f_x005f_x005f_x005f_x005f_x005f_x005f_x005f_x005f"/>
      <sheetName val="map"/>
      <sheetName val="Loading"/>
      <sheetName val="X2.xls_x0002_"/>
      <sheetName val="th¸mo"/>
      <sheetName val="_________(2)"/>
      <sheetName val="?__?t4"/>
      <sheetName val="XL_x005f_x005f_x005f_x0014_Popp"/>
      <sheetName val="Nha_x005f_x005f_x005f_x000e_ co"/>
      <sheetName val="10_x005f_x005f_x005f_x0010_0000"/>
      <sheetName val="²_x005f_x005f_x005f_x0000__x005"/>
      <sheetName val="Sh_x005f_x005f_x005f_x0003__x00"/>
      <sheetName val="2000_x005f_x005f_x005f_x0010_00"/>
      <sheetName val="�_x005f_x005f_x005f_x0000__x005"/>
      <sheetName val="_x0000__x0000__x0000__x0000__x0"/>
      <sheetName val="[DT32.xls][DT32.xls]Nha_x000e_ "/>
      <sheetName val="XL_x005f_x005f_x005f_x005f_x005"/>
      <sheetName val="Sh_x005f_x005f_x005f_x005f_x005"/>
      <sheetName val="Nha_x005f_x005f_x005f_x005f_x00"/>
      <sheetName val="KHOANDC"/>
      <sheetName val="P¤To"/>
      <sheetName val="KS1"/>
      <sheetName val="KS3"/>
      <sheetName val="Nhan_cong_cong1"/>
      <sheetName val="XL4Poppy_(2)1"/>
      <sheetName val="Nhan_cong`#/_g1"/>
      <sheetName val="PHU_XUAN1"/>
      <sheetName val="PHU_XUAN_(2)1"/>
      <sheetName val="TRAN-TRUONGXUAN_(2)1"/>
      <sheetName val="HOA_AN_(2)1"/>
      <sheetName val="XL4Poppy_(2䀁1"/>
      <sheetName val="dongia_(2)"/>
      <sheetName val="THPDMoi__(2)"/>
      <sheetName val="TONG_HOP_VL-NC"/>
      <sheetName val="TONGKE3p_"/>
      <sheetName val="TH_VL,_NC,_DDHT_Thanhphuoc"/>
      <sheetName val="DON_GIA"/>
      <sheetName val="t-h_HA_THE"/>
      <sheetName val="CHITIET_VL-NC-TT_-1p"/>
      <sheetName val="TONG_HOP_VL-NC_TT"/>
      <sheetName val="TH_XL"/>
      <sheetName val="CHITIET_VL-NC"/>
      <sheetName val="CHITIET_VL-NC-TT-3p"/>
      <sheetName val="KPVC-BD_"/>
      <sheetName val="N`an_cong_cong1"/>
      <sheetName val="Tai_khoan"/>
      <sheetName val="MTO_REV_2(ARMOR)"/>
      <sheetName val="HE_SO"/>
      <sheetName val="Sht3"/>
      <sheetName val="Nhan_ckng_cong"/>
      <sheetName val="1000000"/>
      <sheetName val="XL4Pop0y_(2)"/>
      <sheetName val="Nhan_cong`/_g"/>
      <sheetName val="Nhan_cong`#__g1"/>
      <sheetName val="EIRR&gt;_2"/>
      <sheetName val="NHANCONGduo_g"/>
      <sheetName val="2000000"/>
      <sheetName val="Sh?t3"/>
      <sheetName val="Sh"/>
      <sheetName val="Coc_32_m(Cho_mo)"/>
      <sheetName val="Nhan_cong`__g"/>
      <sheetName val="Tra_KS"/>
      <sheetName val="Sh_t3"/>
      <sheetName val="N`an_cgng_cong"/>
      <sheetName val="TTDZ22"/>
      <sheetName val="[DT32.xls][DT32.xls]Nhan_cong`/"/>
      <sheetName val="[DT32.xls]Nhan_cong`#/_g1"/>
      <sheetName val="[DT32.xls]Nhan_cong`/_g"/>
      <sheetName val="Du toan"/>
      <sheetName val="Quantity"/>
      <sheetName val="Keothep"/>
      <sheetName val="_DT32.xls__DT32.xls_Nhan cong`#"/>
      <sheetName val="_DT32.xls__DT32.xls_Nha_x000e_ cong`#"/>
      <sheetName val="_DT32.xls__DT32.xls_Nhan cong`_x0003_"/>
      <sheetName val="_DT32.xls__DT32.xls_Nhan_cong`#"/>
      <sheetName val="_DT32.xls__DT32.xls__DT32.xls_N"/>
      <sheetName val="_DT32.xls__DT32.xls_Nha_x005f_x000e_ "/>
      <sheetName val="_DT32.xls__DT32.xls_Nhan cong`_"/>
      <sheetName val="_DT32.xls__DT32.xls_Nha_cong`#_"/>
      <sheetName val="_DT32.xls_Nha_x005f_x000e_ cong`#_.g"/>
      <sheetName val="_DT32.xls_Nhan cong`_x005f_x0003__.g"/>
      <sheetName val="VT"/>
      <sheetName val="Cash Voucher"/>
      <sheetName val="OFFICE"/>
      <sheetName val="Jul"/>
      <sheetName val="Aug"/>
      <sheetName val="Sep"/>
      <sheetName val="Oct"/>
      <sheetName val="Nov"/>
      <sheetName val="Dec"/>
      <sheetName val="Jan"/>
      <sheetName val="Feb"/>
      <sheetName val="Mar"/>
      <sheetName val="Jun"/>
      <sheetName val="ĐM-KHAC"/>
      <sheetName val="12-XLT11"/>
      <sheetName val="12.2-TBT11"/>
      <sheetName val="8.2-TBT10"/>
      <sheetName val="14.1-TBD12"/>
      <sheetName val="6.1-TBD10"/>
      <sheetName val="10.1-TBD11"/>
      <sheetName val="th"/>
      <sheetName val="Sh_x0003__x0000__x0000__x0000__x0000__x0000__x0000__x0000__x0000__x0000__x0000__x0001__x0000_뺔˖_x0000__x0004__x0000__x0000__x0000__x0000__x0000__x0000_ᮼ˗_x0000__x0000__x0000__x0000_"/>
      <sheetName val="_________(2_"/>
      <sheetName val="_x0004__"/>
      <sheetName val="_x005f_x0000__x005f_x0010___x005f_x0000__x005f_x0000__x"/>
      <sheetName val="THPD ±µ_x005f_x0008_&quot;_x005f_x0000__x005f_x0000__x"/>
      <sheetName val="_x005f_x0004__x005f_x0000_"/>
      <sheetName val="__x005f_x0010______"/>
      <sheetName val="THPD ±µ_x005f_x0008_&quot;"/>
      <sheetName val="_x005f_x0000__x005f_x0010_*_x005f_x0000__x005f_x0000__x"/>
      <sheetName val="?_x005f_x0010_*???'"/>
      <sheetName val="luong thang 13"/>
      <sheetName val="Songay LV VP"/>
      <sheetName val="GIAVLIEU"/>
      <sheetName val="KKKKKKKK_(2?"/>
      <sheetName val="KKKKKKKK_(2_"/>
      <sheetName val="LEGEND"/>
      <sheetName val="SILICATE"/>
      <sheetName val="Thuc thanh"/>
      <sheetName val="THPD ±µ_x005f_x0008_&quot;___"/>
      <sheetName val="Girder"/>
      <sheetName val="Du_lieu"/>
      <sheetName val="KH-Q1,Q2,01"/>
      <sheetName val="X2.xls_x0002_??ND_x0002_"/>
      <sheetName val="????????_(2_"/>
      <sheetName val="XXX_"/>
      <sheetName val="CT_x0002_?"/>
      <sheetName val="CT -THVLNC"/>
      <sheetName val="XL4Poppy_(2?1"/>
      <sheetName val="Chiet_tinh_dz351"/>
      <sheetName val="XL4Poppy_(2_1"/>
      <sheetName val="Chi_phi_khac_4_3KH-CP"/>
      <sheetName val="DAMNEN_KHONG_HC"/>
      <sheetName val="DAM_NEN_HC"/>
      <sheetName val="Nhatkychung_-_cu"/>
      <sheetName val="chu_chuong"/>
      <sheetName val="XL4Po`py_(2?"/>
      <sheetName val="CHT"/>
      <sheetName val="_(2)1"/>
      <sheetName val="²_x005f_x005f_x005f_x005f_x005f"/>
      <sheetName val="[DT32.xls]Nha_x005f_x000e_ cong"/>
      <sheetName val="Bảng nhân công"/>
      <sheetName val="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sheetData sheetId="65"/>
      <sheetData sheetId="66" refreshError="1"/>
      <sheetData sheetId="67" refreshError="1"/>
      <sheetData sheetId="68"/>
      <sheetData sheetId="69" refreshError="1"/>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refreshError="1"/>
      <sheetData sheetId="119"/>
      <sheetData sheetId="120"/>
      <sheetData sheetId="121"/>
      <sheetData sheetId="122"/>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refreshError="1"/>
      <sheetData sheetId="135" refreshError="1"/>
      <sheetData sheetId="136" refreshError="1"/>
      <sheetData sheetId="137"/>
      <sheetData sheetId="138" refreshError="1"/>
      <sheetData sheetId="139" refreshError="1"/>
      <sheetData sheetId="140" refreshError="1"/>
      <sheetData sheetId="141" refreshError="1"/>
      <sheetData sheetId="142"/>
      <sheetData sheetId="143"/>
      <sheetData sheetId="144" refreshError="1"/>
      <sheetData sheetId="145"/>
      <sheetData sheetId="146" refreshError="1"/>
      <sheetData sheetId="147" refreshError="1"/>
      <sheetData sheetId="148"/>
      <sheetData sheetId="149"/>
      <sheetData sheetId="150"/>
      <sheetData sheetId="151"/>
      <sheetData sheetId="152"/>
      <sheetData sheetId="153"/>
      <sheetData sheetId="154"/>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sheetData sheetId="170"/>
      <sheetData sheetId="171"/>
      <sheetData sheetId="172"/>
      <sheetData sheetId="173"/>
      <sheetData sheetId="174" refreshError="1"/>
      <sheetData sheetId="175"/>
      <sheetData sheetId="176"/>
      <sheetData sheetId="177"/>
      <sheetData sheetId="178" refreshError="1"/>
      <sheetData sheetId="179" refreshError="1"/>
      <sheetData sheetId="180"/>
      <sheetData sheetId="181" refreshError="1"/>
      <sheetData sheetId="182"/>
      <sheetData sheetId="183" refreshError="1"/>
      <sheetData sheetId="184"/>
      <sheetData sheetId="185" refreshError="1"/>
      <sheetData sheetId="186" refreshError="1"/>
      <sheetData sheetId="187"/>
      <sheetData sheetId="188" refreshError="1"/>
      <sheetData sheetId="189" refreshError="1"/>
      <sheetData sheetId="190"/>
      <sheetData sheetId="191"/>
      <sheetData sheetId="192"/>
      <sheetData sheetId="193" refreshError="1"/>
      <sheetData sheetId="194"/>
      <sheetData sheetId="195" refreshError="1"/>
      <sheetData sheetId="196"/>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refreshError="1"/>
      <sheetData sheetId="217" refreshError="1"/>
      <sheetData sheetId="218"/>
      <sheetData sheetId="219" refreshError="1"/>
      <sheetData sheetId="220" refreshError="1"/>
      <sheetData sheetId="221" refreshError="1"/>
      <sheetData sheetId="222" refreshError="1"/>
      <sheetData sheetId="223"/>
      <sheetData sheetId="224"/>
      <sheetData sheetId="225" refreshError="1"/>
      <sheetData sheetId="226" refreshError="1"/>
      <sheetData sheetId="227"/>
      <sheetData sheetId="228" refreshError="1"/>
      <sheetData sheetId="229" refreshError="1"/>
      <sheetData sheetId="230" refreshError="1"/>
      <sheetData sheetId="231" refreshError="1"/>
      <sheetData sheetId="232" refreshError="1"/>
      <sheetData sheetId="233"/>
      <sheetData sheetId="234" refreshError="1"/>
      <sheetData sheetId="235"/>
      <sheetData sheetId="236" refreshError="1"/>
      <sheetData sheetId="237" refreshError="1"/>
      <sheetData sheetId="238" refreshError="1"/>
      <sheetData sheetId="239" refreshError="1"/>
      <sheetData sheetId="240" refreshError="1"/>
      <sheetData sheetId="241" refreshError="1"/>
      <sheetData sheetId="242"/>
      <sheetData sheetId="243" refreshError="1"/>
      <sheetData sheetId="244"/>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sheetData sheetId="344" refreshError="1"/>
      <sheetData sheetId="345"/>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refreshError="1"/>
      <sheetData sheetId="452" refreshError="1"/>
      <sheetData sheetId="453"/>
      <sheetData sheetId="454"/>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sheetData sheetId="528"/>
      <sheetData sheetId="529" refreshError="1"/>
      <sheetData sheetId="53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XL"/>
      <sheetName val="DTCT"/>
      <sheetName val="PTdgct"/>
      <sheetName val="CPTNo"/>
      <sheetName val="GiaVL"/>
      <sheetName val="Cuoc"/>
      <sheetName val="GiaMay"/>
      <sheetName val="DGNC"/>
      <sheetName val="XXXXXXXX"/>
      <sheetName val="XXXXXXX0"/>
      <sheetName val="NC"/>
      <sheetName val="Sheet2"/>
      <sheetName val="A6"/>
      <sheetName val="hinhhoc"/>
      <sheetName val="GVL-NC-M"/>
      <sheetName val="DTXL"/>
      <sheetName val="Gia_GC_Satthep"/>
      <sheetName val="Quantity"/>
      <sheetName val="gVL"/>
      <sheetName val="MTO REV.0"/>
      <sheetName val="Tai khoan"/>
      <sheetName val="NEW-PANEL"/>
      <sheetName val="KHECOSC"/>
      <sheetName val="XL4Poppy"/>
      <sheetName val="VL"/>
      <sheetName val="TN"/>
      <sheetName val="ND"/>
      <sheetName val="th¸mo"/>
      <sheetName val="PTDG"/>
      <sheetName val="KHE"/>
      <sheetName val="CPV"/>
      <sheetName val="Cac Thong So "/>
      <sheetName val="Cp&gt;10-Ln&lt;10"/>
      <sheetName val="Ln&lt;20"/>
      <sheetName val="EIRR&gt;1&lt;1"/>
      <sheetName val="EIRR&gt; 2"/>
      <sheetName val="EIRR&lt;2"/>
    </sheetNames>
    <sheetDataSet>
      <sheetData sheetId="0"/>
      <sheetData sheetId="1"/>
      <sheetData sheetId="2"/>
      <sheetData sheetId="3"/>
      <sheetData sheetId="4" refreshError="1">
        <row r="13">
          <cell r="F13">
            <v>887553.90476190473</v>
          </cell>
        </row>
        <row r="14">
          <cell r="F14">
            <v>782553.90476190473</v>
          </cell>
        </row>
        <row r="28">
          <cell r="F28">
            <v>9320</v>
          </cell>
        </row>
      </sheetData>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ection1"/>
      <sheetName val="Checksection 2 "/>
      <sheetName val="Checksection 3"/>
      <sheetName val="XL4Test5"/>
      <sheetName val="Sheet1"/>
      <sheetName val="Open"/>
      <sheetName val="Function"/>
      <sheetName val="Noisuy-LLL"/>
      <sheetName val="Girder"/>
      <sheetName val="gvl"/>
      <sheetName val="GiaVL"/>
      <sheetName val="Pier"/>
      <sheetName val="VL"/>
      <sheetName val="ND"/>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FORM FOR INQUIRY"/>
      <sheetName val="FORM OF PROPOSAL RFP-003"/>
      <sheetName val="??-BLDG"/>
      <sheetName val="???????-BLDG"/>
      <sheetName val="Apr1"/>
      <sheetName val="Apr2"/>
      <sheetName val="Apr3"/>
      <sheetName val="Apr4"/>
      <sheetName val="Apr5"/>
      <sheetName val="Apr7"/>
      <sheetName val="Apr8"/>
      <sheetName val="Apr9"/>
      <sheetName val="Sheet1"/>
      <sheetName val="XL4Poppy"/>
      <sheetName val="Dec31"/>
      <sheetName val="Jan2"/>
      <sheetName val="Jan3"/>
      <sheetName val="Jan4"/>
      <sheetName val="Jan6"/>
      <sheetName val="Jan7"/>
      <sheetName val="Jan8"/>
      <sheetName val="Jan9"/>
      <sheetName val="Jan10"/>
      <sheetName val="BCDPS"/>
      <sheetName val="NKC "/>
      <sheetName val="TM1"/>
      <sheetName val="SC 111"/>
      <sheetName val="NH"/>
      <sheetName val="SC 131"/>
      <sheetName val="SC 133"/>
      <sheetName val="SC 141"/>
      <sheetName val="SC 152"/>
      <sheetName val="SC154"/>
      <sheetName val="SC 331"/>
      <sheetName val="SC333"/>
      <sheetName val="Sc 334"/>
      <sheetName val="SC 411"/>
      <sheetName val="SC 511"/>
      <sheetName val="SC 642 loan"/>
      <sheetName val="SCT642"/>
      <sheetName val="Sheet3"/>
      <sheetName val="211A"/>
      <sheetName val="211B"/>
      <sheetName val="SCT511"/>
      <sheetName val="SCT627"/>
      <sheetName val="SCT154"/>
      <sheetName val="Sheet5"/>
      <sheetName val="Hoi phu nu"/>
      <sheetName val="4p1"/>
      <sheetName val="4P"/>
      <sheetName val="Schneider"/>
      <sheetName val="THANG1"/>
      <sheetName val="THANG2"/>
      <sheetName val="THANG3"/>
      <sheetName val="THANG4"/>
      <sheetName val="THANG5"/>
      <sheetName val="THANG6"/>
      <sheetName val="THANG7"/>
      <sheetName val="THANG 8"/>
      <sheetName val="Sheet9"/>
      <sheetName val="Sheet8"/>
      <sheetName val="Sheet7"/>
      <sheetName val="Sheet6"/>
      <sheetName val="Sheet4"/>
      <sheetName val="Sheet2"/>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00000000"/>
      <sheetName val="Q1-02"/>
      <sheetName val="Q2-02"/>
      <sheetName val="Q3-02"/>
      <sheetName val="________BLDG"/>
      <sheetName val="Du toan"/>
      <sheetName val="Phan tich vat tu"/>
      <sheetName val="Tong hop vat tu"/>
      <sheetName val="Gia tri vat tu"/>
      <sheetName val="Chenh lech vat tu"/>
      <sheetName val="Chi phi van chuyen"/>
      <sheetName val="Don gia chi tiet"/>
      <sheetName val="Du thau"/>
      <sheetName val="Tong hop kinh phi"/>
      <sheetName val="Tu van Thiet ke"/>
      <sheetName val="Tien do thi cong"/>
      <sheetName val="Bia du toan"/>
      <sheetName val="Tro giup"/>
      <sheetName val="Config"/>
      <sheetName val="Outlets"/>
      <sheetName val="PGs"/>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XL4Test5"/>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XXXXXXX"/>
      <sheetName val="10000000"/>
      <sheetName val="2001"/>
      <sheetName val="2002"/>
      <sheetName val="????-BLDG"/>
      <sheetName val="Jan11"/>
      <sheetName val="Jan13"/>
      <sheetName val="Jan14"/>
      <sheetName val="Jan15"/>
      <sheetName val="Jan16"/>
      <sheetName val="Jan17"/>
      <sheetName val="Jan18"/>
      <sheetName val="Jan20"/>
      <sheetName val="Jan21"/>
      <sheetName val="Tdoi t.truong"/>
      <sheetName val="BC DBKH T5"/>
      <sheetName val="BC DBKH T6"/>
      <sheetName val="BC DBKH T7"/>
      <sheetName val="Bia "/>
      <sheetName val="Muc luc"/>
      <sheetName val="Thuyet minh PA1"/>
      <sheetName val="kl xaychan khay"/>
      <sheetName val="GVL"/>
      <sheetName val="tam"/>
      <sheetName val="PTDG"/>
      <sheetName val="DTCT"/>
      <sheetName val="DGBQ"/>
      <sheetName val="DGDT"/>
      <sheetName val="Gia trung thau"/>
      <sheetName val="Thanh toan dot 1"/>
      <sheetName val="DTXL"/>
      <sheetName val="THXL"/>
      <sheetName val="dieuphoida"/>
      <sheetName val="dieuphoidat"/>
      <sheetName val="LUONG CHO HUU"/>
      <sheetName val="thu BHXH,YT"/>
      <sheetName val="Phan bo"/>
      <sheetName val="Luong T5-04"/>
      <sheetName val="THLK2"/>
      <sheetName val="Phan tich VT"/>
      <sheetName val="TKe VT"/>
      <sheetName val="Du tru Vat tu"/>
      <sheetName val="Ga"/>
      <sheetName val="Ca"/>
      <sheetName val="rau"/>
      <sheetName val="Thit"/>
      <sheetName val="Gia vi"/>
      <sheetName val="Gao"/>
      <sheetName val="Quyet toan1"/>
      <sheetName val="Quyet Toan2"/>
      <sheetName val="TH"/>
      <sheetName val="T.hopCPXD04"/>
      <sheetName val="T.hopCPXD04 (2)"/>
      <sheetName val="T.hopCPXDhoanthanh"/>
      <sheetName val="T.hopCPXDhoanthanh (2)"/>
      <sheetName val="HTcpXDQ1"/>
      <sheetName val="T.hop CPXDQ2"/>
      <sheetName val="CpQI"/>
      <sheetName val="CpT4"/>
      <sheetName val="CpT5"/>
      <sheetName val="CpT6"/>
      <sheetName val="CpT7"/>
      <sheetName val="CpT8"/>
      <sheetName val="Cpdc8t (2)"/>
      <sheetName val="Cpdc8t"/>
      <sheetName val="Cpdc8t (3)"/>
      <sheetName val="CpT9"/>
      <sheetName val="CpT10"/>
      <sheetName val="CpT11"/>
      <sheetName val="LK cp xdcb"/>
      <sheetName val="XDCB hoanthanh"/>
      <sheetName val="Sheet2 (3)"/>
      <sheetName val="Sheet3 (3)"/>
      <sheetName val="Sheet2 (4)"/>
      <sheetName val="Sheet3 (4)"/>
      <sheetName val="Mau 1"/>
      <sheetName val="Mau so 2"/>
      <sheetName val="Mau so 3"/>
      <sheetName val="Mau so 7"/>
      <sheetName val="Mau so 8"/>
      <sheetName val="Mau so 9 da tru 45;54"/>
      <sheetName val="Mau so 9 45;54"/>
      <sheetName val="Mau 9 "/>
      <sheetName val="Mau 9 goc"/>
      <sheetName val="Mau 10"/>
      <sheetName val="Mau so 11"/>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Sheet10"/>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BLDG"/>
      <sheetName val="HUNG"/>
      <sheetName val="THO"/>
      <sheetName val="HOA"/>
      <sheetName val="TINH"/>
      <sheetName val="THONG"/>
      <sheetName val="XXXXXXX0"/>
      <sheetName val="XXXXXXX1"/>
      <sheetName val="?¬’P‰¿ì¬?-BLDG"/>
      <sheetName val="?¬P¿ì¬?-BLDG"/>
      <sheetName val="?쒕?-BLDG"/>
      <sheetName val="Bang ngang"/>
      <sheetName val="Bang doc"/>
      <sheetName val="B cham cong"/>
      <sheetName val="Btt luong"/>
      <sheetName val=""/>
      <sheetName val="??????-BLDG"/>
      <sheetName val="De nghi thue TNDN2004"/>
      <sheetName val="to trinh dieu chinh thue"/>
      <sheetName val="Bang ke xin thanh toan nam 2005"/>
      <sheetName val="Bang ke xin thanh toan "/>
      <sheetName val="MAu so 11 nam 2003"/>
      <sheetName val="dang ky tam tru can bo di CT"/>
      <sheetName val="Phieu xuat Vtu "/>
      <sheetName val="Phieu nhap Vtu "/>
      <sheetName val="Vat tu lan trai "/>
      <sheetName val="Vat T u can lam phieu T11+ 12"/>
      <sheetName val="Vat tu hung long "/>
      <sheetName val="Vat Tu Can Dung 2004"/>
      <sheetName val="xd. D.M tieu haoNL"/>
      <sheetName val="Du kien nop NS 2004 CV463"/>
      <sheetName val="mau 02ATNDN"/>
      <sheetName val="Nop tien vao NS"/>
      <sheetName val="QTSDhoa don M01"/>
      <sheetName val="BCSD Hdon Mau 26"/>
      <sheetName val="MAU SO 05"/>
      <sheetName val="MAU SO 04"/>
      <sheetName val="TH Mau 03"/>
      <sheetName val="MAU SO 03"/>
      <sheetName val="MAU SO 02"/>
      <sheetName val="Mau So 01"/>
      <sheetName val="Chi tiet SD may CT 2004"/>
      <sheetName val="Bang ke hoa don xin vay NH"/>
      <sheetName val="TK821"/>
      <sheetName val="TK 721"/>
      <sheetName val=" TK 711"/>
      <sheetName val="  TK 642"/>
      <sheetName val=" TK 627"/>
      <sheetName val="Su dung may "/>
      <sheetName val="TK 623"/>
      <sheetName val="Chi tiet ca may "/>
      <sheetName val="Chi tiet NC tung CT 04"/>
      <sheetName val=" TK 622"/>
      <sheetName val="TK 621"/>
      <sheetName val="TK 154 D,Dang sang 2005"/>
      <sheetName val="DT da bao cao thue "/>
      <sheetName val="Doanh thu 2004"/>
      <sheetName val="Chi tiet DT dieu chinh thue "/>
      <sheetName val="bang ke chi tiet CT"/>
      <sheetName val="Chi phi do dang"/>
      <sheetName val="Can doi chi phi CT"/>
      <sheetName val="Chi tiet 511"/>
      <sheetName val=" TK 511"/>
      <sheetName val="TK 411"/>
      <sheetName val="TK 421"/>
      <sheetName val="TK 342"/>
      <sheetName val="TK 338"/>
      <sheetName val=" TK 334"/>
      <sheetName val="TK 333"/>
      <sheetName val="Chi tiet 331"/>
      <sheetName val="TK 331"/>
      <sheetName val=" TK 311"/>
      <sheetName val=" TK 241"/>
      <sheetName val=" TK 214"/>
      <sheetName val="Thue Tai Chinh may suc "/>
      <sheetName val=" TK 211"/>
      <sheetName val="TK 212( May suc )"/>
      <sheetName val="TK 632"/>
      <sheetName val="TK 155"/>
      <sheetName val="TK 154"/>
      <sheetName val=" TK 911"/>
      <sheetName val=" TK 153"/>
      <sheetName val="Chi tiet 152 "/>
      <sheetName val="  TK 152"/>
      <sheetName val="TK 142"/>
      <sheetName val=" TK 141"/>
      <sheetName val=" TK 133"/>
      <sheetName val="Chi tiet 131"/>
      <sheetName val=" TK 131"/>
      <sheetName val="chung tu ghi so "/>
      <sheetName val=" TK 112"/>
      <sheetName val="Can doi TK 2"/>
      <sheetName val="phieu chi 2"/>
      <sheetName val="Phieu chi"/>
      <sheetName val="Phieu thu"/>
      <sheetName val="TK 111"/>
      <sheetName val="dang ky khau hao 2004"/>
      <sheetName val="d ky chi tiet khau hao "/>
      <sheetName val="Phan bo khau hao TSCD"/>
      <sheetName val="Dang ky quy luong "/>
      <sheetName val="bang thanh toan luong 2004"/>
      <sheetName val="Phan bo tien luong BHXH"/>
      <sheetName val="phan bo NVL, CCu "/>
      <sheetName val="Sc #34"/>
      <sheetName val="BOQ FORM FOR INQÕIRY"/>
      <sheetName val="thietbi"/>
      <sheetName val="Dec#1"/>
      <sheetName val="CQ"/>
      <sheetName val="YV"/>
      <sheetName val="Tong 2 Dvi"/>
      <sheetName val="Hnoi"/>
      <sheetName val="Gbat"/>
      <sheetName val="HP"/>
      <sheetName val="Lcai"/>
      <sheetName val="BSon"/>
      <sheetName val="NDan"/>
      <sheetName val="NHa"/>
      <sheetName val="Lson"/>
      <sheetName val="SGon"/>
      <sheetName val="VPhu"/>
      <sheetName val="Thop 1"/>
      <sheetName val="Thop 2"/>
      <sheetName val="Bao cao"/>
      <sheetName val="SC 231"/>
      <sheetName val="SC 410"/>
      <sheetName val="Overhead &amp; Profit B-1"/>
      <sheetName val="Chart1"/>
      <sheetName val="?+Invoice!$DF$57?-BLDG"/>
      <sheetName val="KhanhThuong"/>
      <sheetName val="PlotDat4"/>
      <sheetName val="10_x0000__x0000__x0000__x0000__x0000__x0000_"/>
      <sheetName val="DA0463BQ"/>
      <sheetName val="V_x000c_(No V-c)"/>
      <sheetName val="PTDGDT"/>
      <sheetName val="MTL$-INTER"/>
      <sheetName val="DI-ESTI"/>
      <sheetName val="Chi tiet don gia khgi phuc"/>
      <sheetName val="_x0001_pr2"/>
      <sheetName val="FORM OF PROPNSAL RFP-003"/>
      <sheetName val="??+Invoice!$DF$57?????-BLDG"/>
      <sheetName val="quy 1"/>
      <sheetName val="quy 2"/>
      <sheetName val="6 thang"/>
      <sheetName val="quy 3"/>
      <sheetName val="9 TH"/>
      <sheetName val="quy4"/>
      <sheetName val="nam"/>
      <sheetName val="Sheet11"/>
      <sheetName val="Sheet12"/>
      <sheetName val="T.hopCPXDho_x0000_n_x0000_hanh (2)"/>
      <sheetName val="LK cp _x0000_dcb"/>
      <sheetName val="GDTH_x0000_5"/>
      <sheetName val="Ph_x0000_n_x0000__x0000_ich _x0000_a_x0000_ tu"/>
      <sheetName val="Coc40x40c-"/>
      <sheetName val="Han13"/>
      <sheetName val="T.@_x000c__x0000__x0001__x0000__x0000__x0000__x0003_Ú_x0000__x0000_&lt;_x001f__x0000__x0000__x0000_"/>
      <sheetName val="TIEUHAO"/>
      <sheetName val="N@"/>
      <sheetName val="Don gaa chi tiet"/>
      <sheetName val="XL4Poppq"/>
      <sheetName val="FH"/>
      <sheetName val="Overhead &amp; "/>
      <sheetName val="Overhead &amp; Ԁ_x0000__x0000__x0000_"/>
      <sheetName val="Overhead &amp; Ԁ_x0000__x0000__x0000_Ȁ"/>
      <sheetName val="Overhead &amp; ?_x0000__x0000__x0000_?"/>
      <sheetName val="10??????"/>
      <sheetName val="10?"/>
      <sheetName val="T.@_x000c_?_x0001_???_x0003_Ú??&lt;_x001f_???"/>
      <sheetName val="T.@_x000c_?_x0001_?_x0003_Ú&lt;_x001f_?"/>
      <sheetName val="T.@_x000c_?_x0001_?_x0003_Ú?&lt;_x001f_?"/>
      <sheetName val="Overhead &amp; Ԁ???ﰀ"/>
      <sheetName val="Overhead &amp; Ԁ???"/>
      <sheetName val="Overhead &amp; Ԁ???Ȁ"/>
      <sheetName val="Overhead &amp; ?????"/>
      <sheetName val="XDCB hoanth`nh"/>
      <sheetName val="Rheet2 (4)"/>
      <sheetName val="Hoi phe nu"/>
      <sheetName val="THANG#"/>
      <sheetName val="Sheet("/>
      <sheetName val="Sheed7"/>
      <sheetName val="A`r3"/>
      <sheetName val="Apb4"/>
      <sheetName val="BCDP_x0005_"/>
      <sheetName val="NKC _x0003__x0000__x0000_TM1_x0006__x0000__x0000_SC 111_x0002__x0000__x0000_NH_x0006__x0000__x0000_SC 1"/>
      <sheetName val="Disch"/>
      <sheetName val="Pack"/>
      <sheetName val="Delivery"/>
      <sheetName val="M50"/>
      <sheetName val="M48"/>
      <sheetName val="M45"/>
      <sheetName val="M38"/>
      <sheetName val="D.Order"/>
      <sheetName val="Report"/>
      <sheetName val="Report.Delivery"/>
      <sheetName val="Monthly"/>
      <sheetName val="NKC _x0003_??TM1_x0006_??SC 111_x0002_??NH_x0006_??SC 1"/>
      <sheetName val="FORM OF PROPOSAL RFP-00Ê"/>
      <sheetName val="NKC _x0003__x0000_TM1_x0006__x0000_SC 111_x0002__x0000_NH_x0006__x0000_SC 131_x0006__x0000_"/>
      <sheetName val="Tro gaup"/>
      <sheetName val="Sheat4"/>
      <sheetName val="?öm÷²??öm?-BLDG"/>
      <sheetName val="2_x0006__x0000__x0000_Sheet3_x0004__x0000__x0000_211A_x0004__x0000__x0000_211B_x0006__x0000__x0000_SCT5"/>
      <sheetName val="Chiet tinh dz22"/>
      <sheetName val="MAU QT 2005"/>
      <sheetName val="LUONG"/>
      <sheetName val="TSCD"/>
      <sheetName val="MAU 2A"/>
      <sheetName val="MAU 2B"/>
      <sheetName val="TH1"/>
      <sheetName val="TH2"/>
      <sheetName val="TH3"/>
      <sheetName val="TH4"/>
      <sheetName val="TH5"/>
      <sheetName val="TH6"/>
      <sheetName val="TH7"/>
      <sheetName val="TH8"/>
      <sheetName val="TH9"/>
      <sheetName val="TH10"/>
      <sheetName val="TH11"/>
      <sheetName val="TH12"/>
      <sheetName val="TONG 12t"/>
      <sheetName val="TONG 2005"/>
      <sheetName val="KIEMTRA"/>
      <sheetName val="TT_35"/>
      <sheetName val="Chi p`i van chuyen"/>
      <sheetName val="PHANG5"/>
      <sheetName val="Phan tich don gia chi&quot;tiet"/>
      <sheetName val="SC_x0000_133"/>
      <sheetName val="QC 152"/>
      <sheetName val="SC 41_x0011_"/>
      <sheetName val="SC _x0014_42 loan"/>
      <sheetName val="SCT_x0011_54"/>
      <sheetName val="CT aong"/>
      <sheetName val="XL4Po_x0000_p_x0010_"/>
      <sheetName val="_x0010_HANG1"/>
      <sheetName val="Sheet17"/>
      <sheetName val="Sheet13"/>
      <sheetName val="Sheet14"/>
      <sheetName val="Sheet15"/>
      <sheetName val="Sheet16"/>
      <sheetName val="IBASE"/>
      <sheetName val="NhapHD"/>
      <sheetName val="INHOADON"/>
      <sheetName val="DataSource"/>
      <sheetName val="Danhsach KH"/>
      <sheetName val="GIA VON"/>
      <sheetName val="DS 11"/>
      <sheetName val="Module2"/>
      <sheetName val="BC"/>
      <sheetName val="VL(No V-c)_x0005__x0000__x0000_X"/>
      <sheetName val="²_x0000__x0000_AI TK 112"/>
      <sheetName val="9 toan"/>
      <sheetName val="DG "/>
      <sheetName val="??-BLDG"/>
      <sheetName val="??-BLDG"/>
      <sheetName val="??-BLDG"/>
      <sheetName val="_x0000_ý_x000a__x000d__x0002_E_x0010__x0000_ý_x000a__x000d__x0003_C_x0005__x0000_ɾ_x000a__x000d__x0004_F"/>
      <sheetName val="䌀Ԁ_x0000_縀ਂഀЀ䘀_x0000_풂ـḀഀԀ䈀_x0000__x0000__x0000_Ⰰ@ఀԀࣿ娀"/>
      <sheetName val="_x0005_B_x0000__x0000__x0000_䀬_x0000__x000c_％_x0008_ꁚഀ"/>
      <sheetName val="븒ᨀഀ؀䘀䘀䘀䘀䘀䘀䘀䘀"/>
      <sheetName val="FFFFFF"/>
      <sheetName val="䘀䘀ༀ؀ᬀഀ"/>
      <sheetName val="_x001b__x000d__x0010_C_x0000__x0000_"/>
      <sheetName val="_x0000__x0000_Ⰰࡀ฀က"/>
      <sheetName val="_x000e_０_x0005_؁က縀"/>
      <sheetName val="_x0010_ɾ_x000a__x000e__x0000_C"/>
      <sheetName val="䌀_x0000_᐀ŀ؂฀"/>
      <sheetName val="_x0006__x000e__x0001_Dý_x000a__x000e_"/>
      <sheetName val="_x000a__x000e__x0002_E_x0011__x0000_"/>
      <sheetName val="_x0000_ﴀ਀฀̀䌀"/>
      <sheetName val="_x0003_C_x0005__x0000_ɾ_x000a_"/>
      <sheetName val="ਂ฀Ѐ䘀_x0000_휾"/>
      <sheetName val="㸀䃗_x0006__x001e__x000e__x0005_"/>
      <sheetName val="耀䁉_x0000__x000d_％_x0008_"/>
      <sheetName val="ࣿ娀 _x000e_쀐븒"/>
      <sheetName val="ዀ¾_x001a__x000e__x0006_F"/>
      <sheetName val="FFFF"/>
      <sheetName val="_x001b__x000e__x0010_C"/>
      <sheetName val="䁉_x0008__x000f_％"/>
      <sheetName val="׿Ā_x0006__x0010_"/>
      <sheetName val="縀ਂༀ_x0000_"/>
      <sheetName val="_x0000_C_x0000_䀤"/>
      <sheetName val="﵀਀ༀĀ䐀"/>
      <sheetName val="ý_x000a__x000f__x0002_"/>
      <sheetName val="ý_x000a__x000f__x0003_"/>
      <sheetName val="䌀᐀_x0000_縀"/>
      <sheetName val="ɾ_x000a__x000f__x0004_"/>
      <sheetName val="䘀_x0000_튎ـ"/>
      <sheetName val="_x0006__x001e__x000f__x0005_B"/>
      <sheetName val="B_x0000__x0000__x0000__x0000_"/>
      <sheetName val="_x0000_ _x000f_０_x0008_"/>
      <sheetName val="_x0008_ꑚༀကዀ"/>
      <sheetName val="ዀ¾_x001a__x000f__x0006_"/>
      <sheetName val="_x0006_FFFF"/>
      <sheetName val="FFFFF"/>
      <sheetName val="FFF_x000f__x0006_"/>
      <sheetName val="_x0006__x001b__x000f__x0010_C"/>
      <sheetName val="C_x0000__x0000__x0000__x0000_"/>
      <sheetName val="_x0000_(_x0010_０_x0005_؁က"/>
      <sheetName val="؁က縀"/>
      <sheetName val="ਂက_x0000_䌀"/>
      <sheetName val="C_x0000_䀦ý"/>
      <sheetName val="਀ကĀ䐀ᔀ_x0000_ﴀ਀"/>
      <sheetName val="_x0000_ý_x000a__x0010__x0002_E_x0016__x0000_ý_x000a__x0010__x0003_"/>
      <sheetName val="_x0016_x_x0000__x0000__x0000__x0000__x0000__x0007_６_x0011_ࡄጀ䓀_x0008_쀄䐅_x0008_쀔縃ਂ"/>
      <sheetName val="쀓ࡄЀ׀ࡄ᐀πɾ_x000a__x0009__x0000_í_x0000_䀘ȁ_x0006__x0009__x0001_ȉɾ_x000a__x0009__x0002_î"/>
      <sheetName val="ŀ؂ऀĀऀ縂ਂऀȀ帀㹓"/>
      <sheetName val="_x000a__x0009__x0003_÷Ĉ_x0000_½_x0012__x0009__x0004_ð_x0000_"/>
      <sheetName val="ऀЀ_x0000_㠀"/>
      <sheetName val="䀸ñ鰀䂸_x0005_¾"/>
      <sheetName val="븀⠀ऀ؀"/>
      <sheetName val="òòòóôð"/>
      <sheetName val=""/>
      <sheetName val="ððððòò"/>
      <sheetName val="ꀀ砀ᘀ縀ਂ"/>
      <sheetName val="ɾ_x000a__x000a__x0000_í_x0000_䀜"/>
      <sheetName val="_x0000_䀜ȁ_x0006__x000a__x0001_"/>
      <sheetName val="Āऀ縂ਂ਀Ȁ"/>
      <sheetName val="_x000a__x0002_î䃸ý"/>
      <sheetName val="﵀਀਀̀ሀ"/>
      <sheetName val="÷Ē_x0000_½_x0012__x000a_"/>
      <sheetName val="䀸ñꠀ䂶_x0005_¾"/>
      <sheetName val="븀☀਀؀"/>
      <sheetName val=""/>
      <sheetName val="ðððò"/>
      <sheetName val="ꀀᔀ؀"/>
      <sheetName val="_x0006__x001b__x000a__x0016_"/>
      <sheetName val="砀_x0000__x0000__x0000_"/>
      <sheetName val="_x0000__x0000__x0008__x0008_"/>
      <sheetName val="ᘀ׿Ā_x000a_"/>
      <sheetName val="ᘀ밀ᬄ਀"/>
      <sheetName val="_x000a__x001b_ᘖᄀ"/>
      <sheetName val="ᄑ䰀_x0000_샽L"/>
      <sheetName val="L׀L"/>
      <sheetName val="_x0000_샾縃ਂ"/>
      <sheetName val="_x000a__x000b__x0000_í"/>
      <sheetName val="_x0000_ ŀ؂"/>
      <sheetName val="_x0006__x000b__x0001_ȉ"/>
      <sheetName val="縂ਂ଀Ȁ"/>
      <sheetName val="_x0002_î卖&gt;"/>
      <sheetName val="ጀ_x0001_봀ሀ"/>
      <sheetName val="ሀ଀Ѐ_x0000_"/>
      <sheetName val="_x0000_㠀_x0000_넰"/>
      <sheetName val="넰Հ븀☀଀"/>
      <sheetName val="଀؀"/>
      <sheetName val=""/>
      <sheetName val="TK Ngoai b!ng"/>
      <sheetName val="TMinh BC T_x0001_"/>
      <sheetName val=""/>
      <sheetName val=""/>
      <sheetName val="_x0005_ਁᘀ縀"/>
      <sheetName val="So _x0004_GNH "/>
      <sheetName val="XL4Wÿÿÿÿ"/>
      <sheetName val="Chi tiet dmn gia khoi phuc"/>
      <sheetName val="phan bo _x0005__x0000__x0000__x0000__x0002__x0000_낟꼉飘"/>
      <sheetName val="phan bo "/>
      <sheetName val="DG"/>
      <sheetName val="ɾ_x000a__x000c__x0000_í_x0000_䀢ȁ"/>
      <sheetName val="∀ŀ؂ఀĀऀ縂ਂఀȀ저"/>
      <sheetName val="SC 41۬"/>
      <sheetName val="so 8_x0000__x0000__x0000__x0000__x0000__x0000__x0000__x0000__x0000__x0000__x0000_܈Ǫ_x0000__x0004__x0000__x0000__x0000__x0000__x0000__x0000_䖼ǭ_x0000__x0000__x0000__x0000_"/>
      <sheetName val="BOQ_FORM_FOR_INQUI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refreshError="1"/>
      <sheetData sheetId="359" refreshError="1"/>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refreshError="1"/>
      <sheetData sheetId="377" refreshError="1"/>
      <sheetData sheetId="378" refreshError="1"/>
      <sheetData sheetId="379" refreshError="1"/>
      <sheetData sheetId="380" refreshError="1"/>
      <sheetData sheetId="381" refreshError="1"/>
      <sheetData sheetId="382"/>
      <sheetData sheetId="383" refreshError="1"/>
      <sheetData sheetId="384"/>
      <sheetData sheetId="385"/>
      <sheetData sheetId="386" refreshError="1"/>
      <sheetData sheetId="387" refreshError="1"/>
      <sheetData sheetId="388" refreshError="1"/>
      <sheetData sheetId="389"/>
      <sheetData sheetId="390"/>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refreshError="1"/>
      <sheetData sheetId="403" refreshError="1"/>
      <sheetData sheetId="404"/>
      <sheetData sheetId="405"/>
      <sheetData sheetId="406"/>
      <sheetData sheetId="407"/>
      <sheetData sheetId="408" refreshError="1"/>
      <sheetData sheetId="409" refreshError="1"/>
      <sheetData sheetId="410" refreshError="1"/>
      <sheetData sheetId="411"/>
      <sheetData sheetId="412"/>
      <sheetData sheetId="413" refreshError="1"/>
      <sheetData sheetId="414" refreshError="1"/>
      <sheetData sheetId="415"/>
      <sheetData sheetId="416"/>
      <sheetData sheetId="417" refreshError="1"/>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refreshError="1"/>
      <sheetData sheetId="436" refreshError="1"/>
      <sheetData sheetId="437"/>
      <sheetData sheetId="438"/>
      <sheetData sheetId="439"/>
      <sheetData sheetId="440"/>
      <sheetData sheetId="441"/>
      <sheetData sheetId="442"/>
      <sheetData sheetId="443"/>
      <sheetData sheetId="444"/>
      <sheetData sheetId="445"/>
      <sheetData sheetId="446"/>
      <sheetData sheetId="447"/>
      <sheetData sheetId="448" refreshError="1"/>
      <sheetData sheetId="449"/>
      <sheetData sheetId="450" refreshError="1"/>
      <sheetData sheetId="451"/>
      <sheetData sheetId="452" refreshError="1"/>
      <sheetData sheetId="453"/>
      <sheetData sheetId="454" refreshError="1"/>
      <sheetData sheetId="455" refreshError="1"/>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refreshError="1"/>
      <sheetData sheetId="477" refreshError="1"/>
      <sheetData sheetId="478" refreshError="1"/>
      <sheetData sheetId="479"/>
      <sheetData sheetId="480"/>
      <sheetData sheetId="481"/>
      <sheetData sheetId="482"/>
      <sheetData sheetId="483"/>
      <sheetData sheetId="484"/>
      <sheetData sheetId="485"/>
      <sheetData sheetId="486"/>
      <sheetData sheetId="487"/>
      <sheetData sheetId="488"/>
      <sheetData sheetId="489"/>
      <sheetData sheetId="490"/>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sheetData sheetId="505" refreshError="1"/>
      <sheetData sheetId="506" refreshError="1"/>
      <sheetData sheetId="507" refreshError="1"/>
      <sheetData sheetId="508" refreshError="1"/>
      <sheetData sheetId="509"/>
      <sheetData sheetId="510"/>
      <sheetData sheetId="511"/>
      <sheetData sheetId="512"/>
      <sheetData sheetId="513"/>
      <sheetData sheetId="514" refreshError="1"/>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refreshError="1"/>
      <sheetData sheetId="562"/>
      <sheetData sheetId="563"/>
      <sheetData sheetId="564" refreshError="1"/>
      <sheetData sheetId="565"/>
      <sheetData sheetId="566"/>
      <sheetData sheetId="567"/>
      <sheetData sheetId="568"/>
      <sheetData sheetId="569"/>
      <sheetData sheetId="570"/>
      <sheetData sheetId="571"/>
      <sheetData sheetId="572" refreshError="1"/>
      <sheetData sheetId="573"/>
      <sheetData sheetId="574"/>
      <sheetData sheetId="575"/>
      <sheetData sheetId="576"/>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sheetData sheetId="594"/>
      <sheetData sheetId="595"/>
      <sheetData sheetId="596"/>
      <sheetData sheetId="597"/>
      <sheetData sheetId="598"/>
      <sheetData sheetId="599"/>
      <sheetData sheetId="600"/>
      <sheetData sheetId="601"/>
      <sheetData sheetId="602"/>
      <sheetData sheetId="603"/>
      <sheetData sheetId="604"/>
      <sheetData sheetId="605" refreshError="1"/>
      <sheetData sheetId="606" refreshError="1"/>
      <sheetData sheetId="607" refreshError="1"/>
      <sheetData sheetId="608" refreshError="1"/>
      <sheetData sheetId="609"/>
      <sheetData sheetId="610"/>
      <sheetData sheetId="611"/>
      <sheetData sheetId="612"/>
      <sheetData sheetId="613" refreshError="1"/>
      <sheetData sheetId="6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mo"/>
      <sheetName val="ldtb"/>
      <sheetName val="bao on do"/>
      <sheetName val="Sheet16"/>
      <sheetName val="Sheet17"/>
      <sheetName val="Sheet18"/>
      <sheetName val="Sheet19"/>
      <sheetName val="Sheet20"/>
      <sheetName val="XL4Poppy"/>
      <sheetName val="GiaV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XXXXXXXX"/>
      <sheetName val="XL4Test5"/>
      <sheetName val="XL4Test5 (2)"/>
      <sheetName val="XL4Test5 (3)"/>
      <sheetName val="XL4Test5 (4)"/>
      <sheetName val="XL4Test5 (5)"/>
      <sheetName val="XL4Test5 (6)"/>
      <sheetName val="XXXXPXXX"/>
      <sheetName val="PL4Test5 (4)"/>
      <sheetName val="Checksection1"/>
      <sheetName val="Tongke"/>
      <sheetName val="XXXw½ Ó"/>
      <sheetName val="gVL"/>
      <sheetName val="th¸mo"/>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i nghiem "/>
      <sheetName val="den bu  Quy Hop - Yen Hop "/>
      <sheetName val="Bang chiet tinh TBA"/>
      <sheetName val="VL-NC-MTC tram bien ap"/>
      <sheetName val="DZ22"/>
      <sheetName val="Chiet tinh DZ 22"/>
      <sheetName val="Thy nghiem MBA"/>
      <sheetName val="VL-NC-MTC DZ 0,4 kV"/>
      <sheetName val="Chiet tinh §Z 0,4 kV"/>
      <sheetName val="cto"/>
      <sheetName val="Tong hop chi tiet "/>
      <sheetName val="TH"/>
      <sheetName val="Van chuyen DZ"/>
      <sheetName val="Sheet3"/>
      <sheetName val="Van chuyen TBA"/>
      <sheetName val="Sheet2"/>
      <sheetName val="bia"/>
      <sheetName val="XL4Poppy"/>
      <sheetName val="gV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coc (2)"/>
      <sheetName val="bia"/>
      <sheetName val="Input Data"/>
      <sheetName val="Xuly Data (2)"/>
      <sheetName val="Xuly Data"/>
      <sheetName val="TPLTD"/>
      <sheetName val="THDinhM"/>
      <sheetName val="TohopDM"/>
      <sheetName val="THNL"/>
      <sheetName val="DDinh"/>
      <sheetName val="Xamu"/>
      <sheetName val="Becoc"/>
      <sheetName val="KNCLC"/>
      <sheetName val="CVI"/>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a"/>
      <sheetName val="Solieu"/>
      <sheetName val="cal1"/>
      <sheetName val="cal2"/>
      <sheetName val="cal3"/>
      <sheetName val="cal4"/>
      <sheetName val="cal4 (2)"/>
      <sheetName val="CAL4(3)"/>
      <sheetName val="CVI"/>
      <sheetName val="cal5"/>
      <sheetName val="cal6"/>
      <sheetName val="Cal7"/>
      <sheetName val="BTRA"/>
      <sheetName val="cal8"/>
      <sheetName val="Sheet1"/>
      <sheetName val="km6+800-km6+840"/>
      <sheetName val="3+960"/>
      <sheetName val="00000000"/>
      <sheetName val="SLTC"/>
      <sheetName val="336-400"/>
      <sheetName val="400-500"/>
      <sheetName val="720-800"/>
      <sheetName val="Sheet2"/>
      <sheetName val="cal;"/>
      <sheetName val="NKCTỪ"/>
      <sheetName val="SỔ CÁI"/>
      <sheetName val="BCÂNĐỐI"/>
      <sheetName val="CĐKTOÁN"/>
      <sheetName val="KQHĐKD"/>
      <sheetName val="TỒN QUỸ"/>
      <sheetName val="XL4Poppy"/>
      <sheetName val="Sohoa1"/>
      <sheetName val="Sohoa2"/>
      <sheetName val="Sohoa3"/>
      <sheetName val="Sohoa4"/>
      <sheetName val="LopTop(Cat)"/>
      <sheetName val="Lop1Dat"/>
      <sheetName val="Lopdinhdat"/>
      <sheetName val="Lop01(SB)"/>
      <sheetName val="Lop02(SB) "/>
      <sheetName val="XL4Test5"/>
      <sheetName val="NKCT?"/>
      <sheetName val="S? CÁI"/>
      <sheetName val="BCÂNÐ?I"/>
      <sheetName val="CÐKTOÁN"/>
      <sheetName val="KQHÐKD"/>
      <sheetName val="T?N QU?"/>
      <sheetName val="Girder"/>
      <sheetName val="Tendon"/>
      <sheetName val="BT_x0012_A"/>
      <sheetName val="Xuly Data"/>
      <sheetName val="GVL"/>
      <sheetName val="NEW-PANEL"/>
      <sheetName val="SLCB"/>
      <sheetName val="cal4 (­É"/>
      <sheetName val="cal_x0012_"/>
      <sheetName val="_x0013_DTC"/>
      <sheetName val="400-50_x0010_"/>
      <sheetName val="TS"/>
      <sheetName val="Thanh Son 1"/>
      <sheetName val="Thanh Son 2"/>
      <sheetName val="Thanh Son 3"/>
      <sheetName val="Thanh Son 4"/>
      <sheetName val="5a"/>
      <sheetName val="Thanh Son 5a"/>
      <sheetName val="Thanh Son 8"/>
      <sheetName val="thanh Son 9a"/>
      <sheetName val="Thanh Son 9b"/>
      <sheetName val="Thanh Son 9c"/>
      <sheetName val="Thanh Son 10"/>
      <sheetName val="Thanh Son 11"/>
      <sheetName val="Thanh Son 12"/>
      <sheetName val="Thanh Son 13"/>
      <sheetName val="A6"/>
      <sheetName val="NC"/>
      <sheetName val="bũa"/>
      <sheetName val="NKCT_"/>
      <sheetName val="S_ CÁI"/>
      <sheetName val="BCÂNÐ_I"/>
      <sheetName val="T_N QU_"/>
      <sheetName val="cal4_(2)"/>
      <sheetName val="Lop02(SB)_"/>
      <sheetName val="BTA"/>
      <sheetName val="Tong hop thu chi T1 .06"/>
      <sheetName val="Tong hop thu chi T2.06 "/>
      <sheetName val="Tong hop thu chi T3.06"/>
      <sheetName val="tong hop thu chi T1 (2)"/>
      <sheetName val="tong hop thu chi T1"/>
      <sheetName val="Tong hop thu chi T2 (2)"/>
      <sheetName val="Tong hop thu chi T2"/>
      <sheetName val="Tong hop thu chi T3 (2)"/>
      <sheetName val="Tong hop thu chi T3"/>
      <sheetName val="Tong hop thu chi T4 (2)"/>
      <sheetName val="Tong hop thu chi T4"/>
      <sheetName val="Tong hop thu chi T5) (2)"/>
      <sheetName val="Tong hop thu chi T5)"/>
      <sheetName val="Tong hop thu chi T7.06"/>
      <sheetName val="Tong hop thu chi T6.06"/>
      <sheetName val="Tong hop thu chi T5.06  "/>
      <sheetName val="Tong hop thu chi T1.06"/>
      <sheetName val="Tong hop thu chi T2.06"/>
      <sheetName val="Tong hop thu chi T3.O6"/>
      <sheetName val="Tong hop thu chi T4.06 "/>
      <sheetName val="Tong hop thu chi T6 (2)"/>
      <sheetName val="Tong hop thu chi T6"/>
      <sheetName val="Tong hop thu chi T7"/>
      <sheetName val="Tong hop thu chi T8"/>
      <sheetName val="Tong hop thu chi T9"/>
      <sheetName val="Tong hop thu chi T10"/>
      <sheetName val="Tong hop thu chi T11"/>
      <sheetName val="Tong hop thu chi T12"/>
      <sheetName val="Sheet3"/>
      <sheetName val="BTH phi"/>
      <sheetName val="BLT phi"/>
      <sheetName val="phi,le phi"/>
      <sheetName val="Bien Lai TON"/>
      <sheetName val="BCQT "/>
      <sheetName val="Giay di duong"/>
      <sheetName val="BC QT cua tung ap"/>
      <sheetName val="GIAO CHI TIEU THU QUY 07"/>
      <sheetName val="BANG TONG HOP GIAY NOP TIEN"/>
      <sheetName val="S02-TTN"/>
      <sheetName val="T.pho"/>
      <sheetName val="S.Hinh"/>
      <sheetName val="T.Hoa"/>
      <sheetName val="D.Hoa"/>
      <sheetName val="S.hoa"/>
      <sheetName val="P.Hoa"/>
      <sheetName val="T.An"/>
      <sheetName val="D.Xuan"/>
      <sheetName val="S.Cau"/>
      <sheetName val="chitiet"/>
      <sheetName val="Tong hop thu$chi T6.06"/>
      <sheetName val="bua"/>
      <sheetName val="XL_x0014_Test5"/>
      <sheetName val="Work-Condition"/>
      <sheetName val="Tra KS"/>
      <sheetName val="VL,NC,MTC"/>
      <sheetName val="BK chung tu chi ben co"/>
      <sheetName val="BK chung tu thu "/>
      <sheetName val="BK chung tu thu CK"/>
      <sheetName val="BK chung tu 1521"/>
      <sheetName val="Bang ke chung tu phai tra nguoi"/>
      <sheetName val="Chinh sua "/>
      <sheetName val="Ctu T1"/>
      <sheetName val=" Ctu T2"/>
      <sheetName val="Ctu 3"/>
      <sheetName val="Ctu 4"/>
      <sheetName val="Ctu 5"/>
      <sheetName val="Ctu 6"/>
      <sheetName val="Ctu 7"/>
      <sheetName val="Ctu 8"/>
      <sheetName val="CTu 9"/>
      <sheetName val="Sheet17"/>
      <sheetName val="Ctu10"/>
      <sheetName val="Sheet18"/>
      <sheetName val="SỔ_CÁI"/>
      <sheetName val="TỒN_QUỸ"/>
      <sheetName val="Xuly_Data"/>
      <sheetName val="S?_CÁI"/>
      <sheetName val="T?N_QU?"/>
      <sheetName val="Thanh_Son_1"/>
      <sheetName val="Thanh_Son_2"/>
      <sheetName val="Thanh_Son_3"/>
      <sheetName val="Thanh_Son_4"/>
      <sheetName val="Thanh_Son_5a"/>
      <sheetName val="Thanh_Son_8"/>
      <sheetName val="thanh_Son_9a"/>
      <sheetName val="Thanh_Son_9b"/>
      <sheetName val="Thanh_Son_9c"/>
      <sheetName val="Thanh_Son_10"/>
      <sheetName val="Thanh_Son_11"/>
      <sheetName val="Thanh_Son_12"/>
      <sheetName val="Thanh_Son_13"/>
      <sheetName val="cal"/>
      <sheetName val="DTC"/>
      <sheetName val="400-50"/>
      <sheetName val="cal4_(­É"/>
      <sheetName val="_x0000__x0000__x0000__x0000__x0000__x0000__x0000__x0000_"/>
      <sheetName val="DON GIA TRAM _3_"/>
      <sheetName val="_x0000_1_x0000_1_x0000_\_x0000_C_x0000_\_x0000_K_x0000_T_x0000_C_x0000_N_x0000_C_x0000_\_x0000_Q_x0000_H_x0000_A_x0000_N_x0000_"/>
      <sheetName val="b?a"/>
      <sheetName val="Cal_x0013_"/>
      <sheetName val="KKKKKKKK"/>
      <sheetName val="S__CÁI"/>
      <sheetName val="T_N_QU_"/>
      <sheetName val="????????"/>
      <sheetName val="b_a"/>
      <sheetName val="BT_x005f_x0012_A"/>
      <sheetName val="TPH"/>
      <sheetName val="Lç khoan LK1"/>
      <sheetName val="MTL$-INTER"/>
      <sheetName val="________"/>
      <sheetName val="?1?1?\?C?\?K?T?C?N?C?\?Q?H?A?N?"/>
      <sheetName val="EIRR&gt;1&lt;1"/>
      <sheetName val="EIRR&gt; 2"/>
      <sheetName val="EIRR&lt;2"/>
      <sheetName val="Cp&gt;10-Ln&lt;10"/>
      <sheetName val="Ln&lt;20"/>
      <sheetName val="DTCT-tuyen chinh"/>
      <sheetName val="_1_1___C___K_T_C_N_C___Q_H_A_N_"/>
      <sheetName val="[TRUT2T7.xls][TRUT2T7.xls]_x0000_1_x0000_1_x0000_"/>
      <sheetName val="[TRUT2T7.xls]_x0000_1_x0000_1_x0000_\_x0000_C_x0000_\_x0000_K_x0000_T_x0000_C_x0000_N"/>
      <sheetName val="cal4 (2_x0009_"/>
      <sheetName val="ca,5"/>
      <sheetName val="LopTop Cat)"/>
      <sheetName val="Tong ho0 thu chi T6.06"/>
      <sheetName val="cal4_x001f_(2)"/>
      <sheetName val="Tong hop thu$chi T3.06"/>
      <sheetName val="GVT"/>
      <sheetName val="tra-vat-lieu"/>
      <sheetName val="cal_x005f_x0012_"/>
      <sheetName val="_x005f_x0013_DTC"/>
      <sheetName val="400-50_x005f_x0010_"/>
      <sheetName val="Tra_bang"/>
      <sheetName val="[TRUT2T7.xls]?1?1?\?C?\?K?T?C?N"/>
      <sheetName val="[TRUT2T7.xls][TRUT2T7.xls]?1?1?"/>
      <sheetName val="So lieu"/>
      <sheetName val="cal4 (2 "/>
      <sheetName val="_1_1___C___K_T_C_N_C___Q_H_A__2"/>
      <sheetName val="_1_1___C___K_T_C_N_C___Q_H_A__3"/>
      <sheetName val="[TRUT2T7.xls][TRUT2T7.xls]"/>
      <sheetName val="[TRUT2T7.xls]"/>
      <sheetName val="_TRUT2T7.xls__TRUT2T7.xls_"/>
      <sheetName val="_TRUT2T7.xls_"/>
      <sheetName val="_TRUT2T7.xls__1_1___C___K_T_C_N"/>
      <sheetName val="_TRUT2T7.xls__TRUT2T7.xls__1_1_"/>
      <sheetName val="Diem mia"/>
      <sheetName val="SL⁔C"/>
      <sheetName val="cal4_(2)1"/>
      <sheetName val="Lop02(SB)_1"/>
      <sheetName val="Tong_hop_thu_chi_T1__06"/>
      <sheetName val="Tong_hop_thu_chi_T2_06_"/>
      <sheetName val="Tong_hop_thu_chi_T3_06"/>
      <sheetName val="tong_hop_thu_chi_T1_(2)"/>
      <sheetName val="tong_hop_thu_chi_T1"/>
      <sheetName val="Tong_hop_thu_chi_T2_(2)"/>
      <sheetName val="Tong_hop_thu_chi_T2"/>
      <sheetName val="Tong_hop_thu_chi_T3_(2)"/>
      <sheetName val="Tong_hop_thu_chi_T3"/>
      <sheetName val="Tong_hop_thu_chi_T4_(2)"/>
      <sheetName val="Tong_hop_thu_chi_T4"/>
      <sheetName val="Tong_hop_thu_chi_T5)_(2)"/>
      <sheetName val="Tong_hop_thu_chi_T5)"/>
      <sheetName val="Tong_hop_thu_chi_T7_06"/>
      <sheetName val="Tong_hop_thu_chi_T6_06"/>
      <sheetName val="Tong_hop_thu_chi_T5_06__"/>
      <sheetName val="Tong_hop_thu_chi_T1_06"/>
      <sheetName val="Tong_hop_thu_chi_T2_06"/>
      <sheetName val="Tong_hop_thu_chi_T3_O6"/>
      <sheetName val="Tong_hop_thu_chi_T4_06_"/>
      <sheetName val="Tong_hop_thu_chi_T6_(2)"/>
      <sheetName val="Tong_hop_thu_chi_T6"/>
      <sheetName val="Tong_hop_thu_chi_T7"/>
      <sheetName val="Tong_hop_thu_chi_T8"/>
      <sheetName val="Tong_hop_thu_chi_T9"/>
      <sheetName val="Tong_hop_thu_chi_T10"/>
      <sheetName val="Tong_hop_thu_chi_T11"/>
      <sheetName val="Tong_hop_thu_chi_T12"/>
      <sheetName val="BTH_phi"/>
      <sheetName val="BLT_phi"/>
      <sheetName val="phi,le_phi"/>
      <sheetName val="Bien_Lai_TON"/>
      <sheetName val="BCQT_"/>
      <sheetName val="Giay_di_duong"/>
      <sheetName val="BC_QT_cua_tung_ap"/>
      <sheetName val="GIAO_CHI_TIEU_THU_QUY_07"/>
      <sheetName val="BANG_TONG_HOP_GIAY_NOP_TIEN"/>
      <sheetName val="Thuc thanh"/>
      <sheetName val="Sales2002"/>
      <sheetName val="Sheet4"/>
      <sheetName val="CPTNo"/>
      <sheetName val="_1_1___C___K_T_C_N_C___Q_H_A__4"/>
      <sheetName val="_1_1___C___K_T_C_N_C___Q_H_A__5"/>
      <sheetName val="_1_1___C___K_T_C_N_C___Q_H_A__6"/>
      <sheetName val="Pgal2004"/>
      <sheetName val="N_x0000_H_x0000_\_x0000_T_x0000_R_x0000_U_x0000_\_x0000_T_x0000_R_x0000_U_x0000_T_x0000_2_x0000_T_x0000_7_x0000_._x0000_x"/>
      <sheetName val="Loading"/>
      <sheetName val="Function"/>
      <sheetName val="DTCT"/>
      <sheetName val="[TRUT2T7.xls]_1_1___C___K_T_C_2"/>
      <sheetName val="[TRUT2T7.xls]_1_1___C___K_T_C_3"/>
      <sheetName val="[TRUT2T7.xls][TRUT2T7.xls]_1__2"/>
      <sheetName val="[TRUT2T7.xls][TRUT2T7.xls]_1__3"/>
      <sheetName val="XL_x005f_x0014_Test5"/>
      <sheetName val="_x005f_x0000_1_x005f_x0000_1_x005f_x0000___x005f_x0000_"/>
      <sheetName val="BT_x005f_x005f_x005f_x0012_A"/>
      <sheetName val="cal_x005f_x005f_x005f_x0012_"/>
      <sheetName val="_x005f_x005f_x005f_x0013_DTC"/>
      <sheetName val="400-50_x005f_x005f_x005f_x0010_"/>
      <sheetName val="THPDMoi  (2)"/>
      <sheetName val="_x005f_x0000_1_x005f_x0000_1_x005f_x0000_\_x005f_x0000_"/>
      <sheetName val="ptnc"/>
      <sheetName val="ptvl"/>
      <sheetName val="ptm"/>
      <sheetName val="DGIA"/>
      <sheetName val="TT"/>
      <sheetName val="thanhOSon_9a"/>
      <sheetName val="Thep thuong"/>
      <sheetName val="Bang luong A1"/>
      <sheetName val="T_pho"/>
      <sheetName val="S_Hinh"/>
      <sheetName val="T_Hoa"/>
      <sheetName val="D_Hoa"/>
      <sheetName val="S_hoa"/>
      <sheetName val="P_Hoa"/>
      <sheetName val="T_An"/>
      <sheetName val="D_Xuan"/>
      <sheetName val="S_Cau"/>
      <sheetName val="XLTest5"/>
      <sheetName val="11_C_KTCNC_QHAN"/>
      <sheetName val="NH\TRU\TRUT2T7.x"/>
      <sheetName val="KJ 2002"/>
      <sheetName val="Bang chiet tinh TBA"/>
      <sheetName val=""/>
      <sheetName val="Pier_Abutment"/>
      <sheetName val="N"/>
      <sheetName val="MTO REV.2(ARMOR)"/>
      <sheetName val="HDGK"/>
      <sheetName val="Bill-LT-5"/>
      <sheetName val="Tong hop"/>
      <sheetName val="Gioi thieu"/>
      <sheetName val="Bang tt mot so chi tiet"/>
      <sheetName val="TDC"/>
      <sheetName val="DTHH"/>
      <sheetName val="SỔ_CÁI1"/>
      <sheetName val="TỒN_QUỸ1"/>
      <sheetName val="Xuly_Data1"/>
      <sheetName val="S?_CÁI1"/>
      <sheetName val="T?N_QU?1"/>
      <sheetName val="cal4_(­É1"/>
      <sheetName val="Thanh_Son_14"/>
      <sheetName val="Thanh_Son_21"/>
      <sheetName val="Thanh_Son_31"/>
      <sheetName val="Thanh_Son_41"/>
      <sheetName val="Thanh_Son_5a1"/>
      <sheetName val="Thanh_Son_81"/>
      <sheetName val="thanh_Son_9a1"/>
      <sheetName val="Thanh_Son_9b1"/>
      <sheetName val="Thanh_Son_9c1"/>
      <sheetName val="Thanh_Son_101"/>
      <sheetName val="Thanh_Son_111"/>
      <sheetName val="Thanh_Son_121"/>
      <sheetName val="Thanh_Son_131"/>
      <sheetName val="Tra_KS"/>
      <sheetName val="Tong_hop_thu$chi_T6_06"/>
      <sheetName val="Lç_khoan_LK1"/>
      <sheetName val="BK_chung_tu_chi_ben_co"/>
      <sheetName val="BK_chung_tu_thu_"/>
      <sheetName val="BK_chung_tu_thu_CK"/>
      <sheetName val="BK_chung_tu_1521"/>
      <sheetName val="Bang_ke_chung_tu_phai_tra_nguoi"/>
      <sheetName val="Chinh_sua_"/>
      <sheetName val="Ctu_T1"/>
      <sheetName val="_Ctu_T2"/>
      <sheetName val="Ctu_3"/>
      <sheetName val="Ctu_4"/>
      <sheetName val="Ctu_5"/>
      <sheetName val="Ctu_6"/>
      <sheetName val="Ctu_7"/>
      <sheetName val="Ctu_8"/>
      <sheetName val="CTu_9"/>
      <sheetName val="Diem_mia"/>
      <sheetName val="S__CÁI1"/>
      <sheetName val="T_N_QU_1"/>
      <sheetName val="[TRUT2T7.xls][TRUT2T7.xls][TRUT"/>
      <sheetName val="[TRUT2T7.xls][TRUT2T7.xls]11\C\"/>
      <sheetName val="_TRUT2T7.xls__TRUT2T7.xls__TRUT"/>
      <sheetName val="_TRUT2T7.xls__TRUT2T7.xls_11_C_"/>
      <sheetName val="BETON"/>
      <sheetName val="Tro giup"/>
    </sheetNames>
    <sheetDataSet>
      <sheetData sheetId="0"/>
      <sheetData sheetId="1" refreshError="1">
        <row r="15">
          <cell r="D15">
            <v>0.9</v>
          </cell>
        </row>
        <row r="27">
          <cell r="E27">
            <v>2.86</v>
          </cell>
        </row>
      </sheetData>
      <sheetData sheetId="2"/>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refreshError="1"/>
      <sheetData sheetId="51"/>
      <sheetData sheetId="52" refreshError="1"/>
      <sheetData sheetId="53" refreshError="1"/>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refreshError="1"/>
      <sheetData sheetId="77" refreshError="1"/>
      <sheetData sheetId="78" refreshError="1"/>
      <sheetData sheetId="79" refreshError="1"/>
      <sheetData sheetId="80" refreshError="1"/>
      <sheetData sheetId="81" refreshError="1"/>
      <sheetData sheetId="82" refreshError="1"/>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refreshError="1"/>
      <sheetData sheetId="134"/>
      <sheetData sheetId="135" refreshError="1"/>
      <sheetData sheetId="136" refreshError="1"/>
      <sheetData sheetId="137" refreshError="1"/>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sheetData sheetId="204"/>
      <sheetData sheetId="205"/>
      <sheetData sheetId="206"/>
      <sheetData sheetId="207" refreshError="1"/>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XL"/>
      <sheetName val="XL"/>
      <sheetName val="PTCT"/>
      <sheetName val="FT"/>
      <sheetName val="VL"/>
      <sheetName val="Cuoc"/>
      <sheetName val="A6"/>
      <sheetName val="KL"/>
      <sheetName val="XL4Poppy"/>
      <sheetName val="DM LD"/>
      <sheetName val="Luong 290"/>
      <sheetName val="dgia"/>
      <sheetName val="nhcong"/>
      <sheetName val="XL4Test5"/>
      <sheetName val="CPTNo"/>
      <sheetName val="Chi tiet cong"/>
      <sheetName val="gVL"/>
      <sheetName val="Xuly Data"/>
    </sheetNames>
    <sheetDataSet>
      <sheetData sheetId="0"/>
      <sheetData sheetId="1"/>
      <sheetData sheetId="2"/>
      <sheetData sheetId="3"/>
      <sheetData sheetId="4"/>
      <sheetData sheetId="5"/>
      <sheetData sheetId="6" refreshError="1">
        <row r="3">
          <cell r="A3">
            <v>2</v>
          </cell>
          <cell r="B3">
            <v>1.55</v>
          </cell>
          <cell r="C3">
            <v>1.64</v>
          </cell>
          <cell r="D3">
            <v>310032</v>
          </cell>
          <cell r="E3">
            <v>326361.59999999998</v>
          </cell>
          <cell r="F3">
            <v>11924</v>
          </cell>
          <cell r="G3">
            <v>12552</v>
          </cell>
        </row>
        <row r="4">
          <cell r="A4">
            <v>2.5</v>
          </cell>
          <cell r="B4">
            <v>1.635</v>
          </cell>
          <cell r="C4">
            <v>1.7349999999999999</v>
          </cell>
          <cell r="D4">
            <v>325454.40000000002</v>
          </cell>
          <cell r="E4">
            <v>343598.39999999997</v>
          </cell>
          <cell r="F4">
            <v>12517</v>
          </cell>
          <cell r="G4">
            <v>13215</v>
          </cell>
        </row>
        <row r="5">
          <cell r="A5">
            <v>2.7</v>
          </cell>
          <cell r="B5">
            <v>1.669</v>
          </cell>
          <cell r="C5">
            <v>1.7730000000000001</v>
          </cell>
          <cell r="D5">
            <v>331623.36000000004</v>
          </cell>
          <cell r="E5">
            <v>350493.12000000005</v>
          </cell>
          <cell r="F5">
            <v>12755</v>
          </cell>
          <cell r="G5">
            <v>13481</v>
          </cell>
        </row>
        <row r="6">
          <cell r="A6">
            <v>3</v>
          </cell>
          <cell r="B6">
            <v>1.72</v>
          </cell>
          <cell r="C6">
            <v>1.83</v>
          </cell>
          <cell r="D6">
            <v>340876.79999999999</v>
          </cell>
          <cell r="E6">
            <v>360835.2</v>
          </cell>
          <cell r="F6">
            <v>13111</v>
          </cell>
          <cell r="G6">
            <v>13878</v>
          </cell>
        </row>
        <row r="7">
          <cell r="A7">
            <v>3.2</v>
          </cell>
          <cell r="B7">
            <v>1.76</v>
          </cell>
          <cell r="C7">
            <v>1.8720000000000001</v>
          </cell>
          <cell r="D7">
            <v>348134.40000000002</v>
          </cell>
          <cell r="E7">
            <v>368455.68000000005</v>
          </cell>
          <cell r="F7">
            <v>13390</v>
          </cell>
          <cell r="G7">
            <v>14171</v>
          </cell>
        </row>
        <row r="8">
          <cell r="A8">
            <v>3.5</v>
          </cell>
          <cell r="B8">
            <v>1.8199999999999998</v>
          </cell>
          <cell r="C8">
            <v>1.9350000000000001</v>
          </cell>
          <cell r="D8">
            <v>359020.79999999999</v>
          </cell>
          <cell r="E8">
            <v>379886.4</v>
          </cell>
          <cell r="F8">
            <v>13808</v>
          </cell>
          <cell r="G8">
            <v>14611</v>
          </cell>
        </row>
        <row r="9">
          <cell r="A9">
            <v>3.7</v>
          </cell>
          <cell r="B9">
            <v>1.8599999999999999</v>
          </cell>
          <cell r="C9">
            <v>1.9770000000000001</v>
          </cell>
          <cell r="D9">
            <v>366278.40000000002</v>
          </cell>
          <cell r="E9">
            <v>387506.88000000006</v>
          </cell>
          <cell r="F9">
            <v>14088</v>
          </cell>
          <cell r="G9">
            <v>14904</v>
          </cell>
        </row>
        <row r="10">
          <cell r="A10">
            <v>4</v>
          </cell>
          <cell r="B10">
            <v>1.92</v>
          </cell>
          <cell r="C10">
            <v>2.04</v>
          </cell>
          <cell r="D10">
            <v>377164.80000000005</v>
          </cell>
          <cell r="E10">
            <v>398937.60000000003</v>
          </cell>
          <cell r="F10">
            <v>14506</v>
          </cell>
          <cell r="G10">
            <v>15344</v>
          </cell>
        </row>
        <row r="11">
          <cell r="A11">
            <v>4.2</v>
          </cell>
          <cell r="B11">
            <v>2.0019999999999998</v>
          </cell>
          <cell r="C11">
            <v>2.13</v>
          </cell>
          <cell r="D11">
            <v>392042.87999999995</v>
          </cell>
          <cell r="E11">
            <v>415267.2</v>
          </cell>
          <cell r="F11">
            <v>15079</v>
          </cell>
          <cell r="G11">
            <v>15972</v>
          </cell>
        </row>
        <row r="12">
          <cell r="A12">
            <v>4.5</v>
          </cell>
          <cell r="B12">
            <v>2.125</v>
          </cell>
          <cell r="C12">
            <v>2.2650000000000001</v>
          </cell>
          <cell r="D12">
            <v>414360.00000000006</v>
          </cell>
          <cell r="E12">
            <v>439761.60000000009</v>
          </cell>
          <cell r="F12">
            <v>15937</v>
          </cell>
          <cell r="G12">
            <v>16914</v>
          </cell>
        </row>
        <row r="13">
          <cell r="A13">
            <v>5</v>
          </cell>
          <cell r="B13">
            <v>2.33</v>
          </cell>
          <cell r="C13">
            <v>2.4900000000000002</v>
          </cell>
          <cell r="D13">
            <v>451555.2</v>
          </cell>
          <cell r="E13">
            <v>480585.60000000009</v>
          </cell>
          <cell r="F13">
            <v>17368</v>
          </cell>
          <cell r="G13">
            <v>18484</v>
          </cell>
        </row>
      </sheetData>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Giao"/>
      <sheetName val="CHIET TINH"/>
      <sheetName val="Bang gia Ca May"/>
      <sheetName val="Bang Gia VL"/>
      <sheetName val="Tong Hop KP"/>
      <sheetName val=" DON GIA"/>
      <sheetName val="CHIET TINH THEO KH.SAT"/>
      <sheetName val="Solieu"/>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Giao"/>
      <sheetName val="CHIET TINH"/>
      <sheetName val="Bang gia Ca May"/>
      <sheetName val="Bang Gia VL"/>
      <sheetName val="Tong Hop KP"/>
      <sheetName val=" DON GIA"/>
      <sheetName val="CHIET TINH THEO KH.SAT"/>
      <sheetName val="A6"/>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INTER"/>
      <sheetName val="MTL$-TRUNCK-AG"/>
      <sheetName val="MTL$-PRODTANK-UG"/>
      <sheetName val="MTL$-PRODTANK-AG"/>
      <sheetName val="MTL$-JETTY"/>
      <sheetName val="MTL$-TRUNCK-UG"/>
      <sheetName val="XL4Poppy"/>
    </sheetNames>
    <sheetDataSet>
      <sheetData sheetId="0"/>
      <sheetData sheetId="1"/>
      <sheetData sheetId="2"/>
      <sheetData sheetId="3"/>
      <sheetData sheetId="4"/>
      <sheetData sheetId="5"/>
      <sheetData sheetId="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NC10"/>
      <sheetName val="VL10"/>
      <sheetName val="CFmay10"/>
      <sheetName val="627(10)"/>
      <sheetName val="Cong cu dung cu"/>
      <sheetName val="Kiem ke Quy"/>
      <sheetName val="Kiem ke TSCD"/>
      <sheetName val="vat tu"/>
      <sheetName val="Cong trinh do dang 2002"/>
      <sheetName val="Sheet6"/>
      <sheetName val="Sheet7"/>
      <sheetName val="Sheet8"/>
      <sheetName val="Sheet9"/>
      <sheetName val="Sheet10"/>
      <sheetName val="Gia VL"/>
      <sheetName val="Bang gia ca may"/>
      <sheetName val="Bang luong CB"/>
      <sheetName val="Bang P.tich CT"/>
      <sheetName val="D.toan chi tiet"/>
      <sheetName val="Bang TH Dtoan"/>
      <sheetName val="XXXXXXXX"/>
      <sheetName val="Sheet1"/>
      <sheetName val="Sheet2"/>
      <sheetName val="Sheet3"/>
      <sheetName val="Sheet4"/>
      <sheetName val="Sheet5"/>
      <sheetName val="KLMAY"/>
      <sheetName val="long-xe"/>
      <sheetName val="hoa"/>
      <sheetName val="viet"/>
      <sheetName val="hung"/>
      <sheetName val="tuan"/>
      <sheetName val="dai"/>
      <sheetName val="truong"/>
      <sheetName val="cuong"/>
      <sheetName val="thanh-bx"/>
      <sheetName val="minh-bl"/>
      <sheetName val="kh-hd"/>
      <sheetName val="binh"/>
      <sheetName val="cung"/>
      <sheetName val="chien"/>
      <sheetName val="chien (2)"/>
      <sheetName val="chien (3)"/>
      <sheetName val="xa"/>
      <sheetName val="huy"/>
      <sheetName val="thuan"/>
      <sheetName val="thang"/>
      <sheetName val="dong"/>
      <sheetName val="thai"/>
      <sheetName val="ngoc"/>
      <sheetName val="hien"/>
      <sheetName val="long"/>
      <sheetName val="phuong"/>
      <sheetName val="kieu"/>
      <sheetName val="thucong1"/>
      <sheetName val="Thucong2"/>
      <sheetName val="KL DUONG DC L = 90m"/>
      <sheetName val="T1"/>
      <sheetName val="T.hop -T1"/>
      <sheetName val="T.Hop-T2"/>
      <sheetName val="T.Hop-T3"/>
      <sheetName val="SD1"/>
      <sheetName val="SD2"/>
      <sheetName val="SD7"/>
      <sheetName val="SD8"/>
      <sheetName val="SD9"/>
      <sheetName val="SD11"/>
      <sheetName val="SD12"/>
      <sheetName val="TVSD"/>
      <sheetName val="CN"/>
      <sheetName val="Capphoivua"/>
      <sheetName val="cau"/>
      <sheetName val="cong"/>
      <sheetName val="nhua"/>
      <sheetName val="chitiet"/>
      <sheetName val="DuThauSuaLoi"/>
      <sheetName val="TongHopSuaLoi"/>
      <sheetName val="GT"/>
      <sheetName val="TH"/>
      <sheetName val="tienluong"/>
      <sheetName val="00000000"/>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Sua (2)"/>
      <sheetName val="Sua"/>
      <sheetName val="DGKSDA"/>
      <sheetName val="TH_BVTC"/>
      <sheetName val="BVTC"/>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 theo tinh"/>
      <sheetName val="TH theo hang muc"/>
      <sheetName val="Quang Tri"/>
      <sheetName val="TTHue"/>
      <sheetName val="Da Nang"/>
      <sheetName val="Quang Nam"/>
      <sheetName val="Quang Ngai"/>
      <sheetName val="TH DH-QN"/>
      <sheetName val="KP HD"/>
      <sheetName val="DB HD"/>
      <sheetName val="tong hop"/>
      <sheetName val="phan tich DG"/>
      <sheetName val="gia vat lieu"/>
      <sheetName val="gia xe may"/>
      <sheetName val="gia nhan cong"/>
      <sheetName val="XL4Test5"/>
      <sheetName val="KM"/>
      <sheetName val="KHOANMUC"/>
      <sheetName val="QTNC"/>
      <sheetName val="CPQL"/>
      <sheetName val="SANLUONG"/>
      <sheetName val="SSCP-SL"/>
      <sheetName val="CPSX"/>
      <sheetName val="KQKD"/>
      <sheetName val="CDSL (2)"/>
      <sheetName val="HDGK-02"/>
      <sheetName val="HDGK-03"/>
      <sheetName val="HDGK-06"/>
      <sheetName val="Cover"/>
      <sheetName val="Explain"/>
      <sheetName val="General"/>
      <sheetName val="General (2)"/>
      <sheetName val="Detail price"/>
      <sheetName val="Material"/>
      <sheetName val="Machinery"/>
      <sheetName val="Material (2)"/>
      <sheetName val="Machinery (2)"/>
      <sheetName val="HDGK-D3"/>
      <sheetName val="TLGK-D3"/>
      <sheetName val="TLSon"/>
      <sheetName val="HDGK"/>
      <sheetName val="DTTC"/>
      <sheetName val="Xuong KCT"/>
      <sheetName val="HDGK-Xuong KCT (2)"/>
      <sheetName val="Doi CTlap"/>
      <sheetName val="Doi PCS"/>
      <sheetName val="Xuong DT"/>
      <sheetName val="QTNC-2002"/>
      <sheetName val="QTNC2003"/>
      <sheetName val="QTNC-Tong hop"/>
      <sheetName val="QTVT-Tong hop"/>
      <sheetName val="GTQT-Tong hop"/>
      <sheetName val="QT - Duet"/>
      <sheetName val="Sheet11"/>
      <sheetName val="Sheet12"/>
      <sheetName val="Sheet13"/>
      <sheetName val="Sheet14"/>
      <sheetName val="Sheet15"/>
      <sheetName val="Sheet16"/>
      <sheetName val="T9-2004"/>
      <sheetName val="T9-MD1"/>
      <sheetName val="T10-2004"/>
      <sheetName val="T10-MD1"/>
      <sheetName val="T11-2004"/>
      <sheetName val="T11-MD1"/>
      <sheetName val="T12-2004"/>
      <sheetName val="T12-MD1"/>
      <sheetName val="MTL__INTER"/>
      <sheetName val="20% BHXH"/>
      <sheetName val="TrÝch 2%KPC§"/>
      <sheetName val="TrÝch 3% BHYT"/>
      <sheetName val="SD cac TK"/>
      <sheetName val="TK336"/>
      <sheetName val="Chart1"/>
      <sheetName val="chi tiet 131"/>
      <sheetName val="Ke chi"/>
      <sheetName val="PC"/>
      <sheetName val="Ph-Thu"/>
      <sheetName val="Ph-Thu (2)"/>
      <sheetName val="PC (2)"/>
      <sheetName val="Chart2"/>
      <sheetName val="PC (3)"/>
      <sheetName val=""/>
      <sheetName val="DTCT"/>
      <sheetName val="PTVT"/>
      <sheetName val="THDT"/>
      <sheetName val="THVT"/>
      <sheetName val="THGT"/>
      <sheetName val="TH du toan "/>
      <sheetName val="Du toan "/>
      <sheetName val="C.Tinh"/>
      <sheetName val="TK_cap"/>
      <sheetName val="TongHopSuaLoé"/>
      <sheetName val="Bang ke chi tiet "/>
      <sheetName val="KTQT-AFC"/>
      <sheetName val="KTQT-KH"/>
      <sheetName val="CLDG"/>
      <sheetName val="CLKL"/>
      <sheetName val="Bang du toan"/>
      <sheetName val="Tonghop"/>
      <sheetName val="Bu gia"/>
      <sheetName val="PT vat tu"/>
      <sheetName val="DT"/>
      <sheetName val="CP"/>
      <sheetName val="BCT6"/>
      <sheetName val="T9"/>
      <sheetName val="T6"/>
      <sheetName val="T3"/>
      <sheetName val="T10"/>
      <sheetName val="T2"/>
      <sheetName val="bk1"/>
      <sheetName val="nk1"/>
      <sheetName val="TK133"/>
      <sheetName val="TK 136"/>
      <sheetName val="TK 138"/>
      <sheetName val="TK141"/>
      <sheetName val="TK142"/>
      <sheetName val="BK3"/>
      <sheetName val="BPBNVL"/>
      <sheetName val="TK 154"/>
      <sheetName val="TK 155"/>
      <sheetName val="TK211"/>
      <sheetName val="TK214"/>
      <sheetName val="BPBKH"/>
      <sheetName val="TK 331"/>
      <sheetName val="TK334"/>
      <sheetName val="BPBTL"/>
      <sheetName val="TK335"/>
      <sheetName val="TK 336"/>
      <sheetName val="TK 338"/>
      <sheetName val="BK4"/>
      <sheetName val="BK5"/>
      <sheetName val="NK7 P1"/>
      <sheetName val="NK7 P2"/>
      <sheetName val="NK7 P3"/>
      <sheetName val="NKCT 8"/>
      <sheetName val="BCDPS"/>
      <sheetName val="Phieu cao do K95"/>
      <sheetName val="Lop 1 K98"/>
      <sheetName val="Bang TH Dtman"/>
      <sheetName val="ptvl0-1"/>
      <sheetName val="0-1"/>
      <sheetName val="ptvl4-5"/>
      <sheetName val="4-5"/>
      <sheetName val="ptvl3-4"/>
      <sheetName val="3-4"/>
      <sheetName val="ptvl2-3"/>
      <sheetName val="2-3"/>
      <sheetName val="vlcong"/>
      <sheetName val="ptvl1-2"/>
      <sheetName val="1-2"/>
      <sheetName val="BKXN"/>
      <sheetName val="Tokhai"/>
      <sheetName val="Tokhai (2)"/>
      <sheetName val="BKHT"/>
      <sheetName val="HT"/>
      <sheetName val="giait"/>
      <sheetName val="PLbkhh"/>
      <sheetName val="TKDC11"/>
      <sheetName val="giait (2)"/>
      <sheetName val="TH thue"/>
      <sheetName val="XN Thue"/>
      <sheetName val="BH"/>
      <sheetName val="BH (2)"/>
      <sheetName val="BTH -L"/>
      <sheetName val="SLQ3"/>
      <sheetName val="QTD1"/>
      <sheetName val="THQT"/>
      <sheetName val="THQT (2)"/>
      <sheetName val="ms2"/>
      <sheetName val="TKSDD"/>
      <sheetName val="XNthue"/>
      <sheetName val="TR"/>
      <sheetName val="KTVT"/>
      <sheetName val="ktvt2"/>
      <sheetName val="TB-D2"/>
      <sheetName val="TB-D4"/>
      <sheetName val="TB-D5"/>
      <sheetName val="QT-TSCD"/>
      <sheetName val="MTB"/>
      <sheetName val="XN CUC THUE"/>
      <sheetName val="TT-THUE"/>
      <sheetName val="GXN"/>
      <sheetName val="Gthue"/>
      <sheetName val="T.TRI"/>
      <sheetName val="thkk"/>
      <sheetName val="GTr"/>
      <sheetName val="TK01 (2)"/>
      <sheetName val="M02B"/>
      <sheetName val="TK01"/>
      <sheetName val="bk mua"/>
      <sheetName val="bk ban"/>
      <sheetName val="moi11"/>
      <sheetName val="bk moi 02"/>
      <sheetName val="bk DC"/>
      <sheetName val="bk moi03"/>
      <sheetName val="bcn (2)"/>
      <sheetName val="bcn (3)"/>
      <sheetName val="bcn T3"/>
      <sheetName val="bcnM"/>
      <sheetName val="4b-TC"/>
      <sheetName val="03-TC"/>
      <sheetName val="06-TC"/>
      <sheetName val="01-TC"/>
      <sheetName val="KHVLD"/>
      <sheetName val="11TC"/>
      <sheetName val="01-KHTC"/>
      <sheetName val="06 -TC"/>
      <sheetName val="06 -TC (2)"/>
      <sheetName val="PPLN 05-tc"/>
      <sheetName val="PPLN 05-tc (3)"/>
      <sheetName val="TH ghi so"/>
      <sheetName val="dieu chinh"/>
      <sheetName val="PPLN Q4"/>
      <sheetName val="kk"/>
      <sheetName val="PPLN 05-tc (2)"/>
      <sheetName val="01-KH"/>
      <sheetName val="PPLN Q1-04"/>
      <sheetName val="PPLN Q1-04 (2)"/>
      <sheetName val="ptgt"/>
      <sheetName val="ptgt (2)"/>
      <sheetName val="th thue dt"/>
      <sheetName val="QT SDV"/>
      <sheetName val="QTTHUE TNDN"/>
      <sheetName val="qt thue gtgt"/>
      <sheetName val="th thue gtgt"/>
      <sheetName val="TK-TDT-CP-TN"/>
      <sheetName val="pl thue"/>
      <sheetName val="QTCBH-YT"/>
      <sheetName val="BCTHXDCB"/>
      <sheetName val="DTXDCB"/>
      <sheetName val="qt chi snyt"/>
      <sheetName val="BCKPCD"/>
      <sheetName val="BCthunop BHXH"/>
      <sheetName val="BCthunop BHYT"/>
      <sheetName val="BCTH-BHXH-YT"/>
      <sheetName val="BTH TTT"/>
      <sheetName val="khai thue tndn"/>
      <sheetName val="khai thue tndn (2)"/>
      <sheetName val="sdt1"/>
      <sheetName val="dc sdu thue"/>
      <sheetName val="cac CT (2)"/>
      <sheetName val="nv"/>
      <sheetName val="m.cdkt-ts"/>
      <sheetName val="m.nv"/>
      <sheetName val="m.cac CT"/>
      <sheetName val="BC KHDT"/>
      <sheetName val="III - NV"/>
      <sheetName val="BC-SDNVKH"/>
      <sheetName val="bc nam"/>
      <sheetName val="KH TSCD"/>
      <sheetName val="KE LV"/>
      <sheetName val="KH6TH"/>
      <sheetName val="KH KHCB-QI"/>
      <sheetName val="M.QII"/>
      <sheetName val="TH2XE"/>
      <sheetName val="bcKH-SC Q3"/>
      <sheetName val="bcKH-SC Q4"/>
      <sheetName val="bcKH-SC (3)"/>
      <sheetName val="bcKK TS"/>
      <sheetName val="bcKK 2003"/>
      <sheetName val="bcKK 2004 (2)"/>
      <sheetName val="bcKK T9"/>
      <sheetName val="TKHtruoc"/>
      <sheetName val="bc SCL"/>
      <sheetName val="KHCB2003"/>
      <sheetName val="m.BC kh KhH (2)"/>
      <sheetName val="KH KHCB"/>
      <sheetName val="mKH KHCB"/>
      <sheetName val="01qtdn"/>
      <sheetName val="03"/>
      <sheetName val="04"/>
      <sheetName val="05"/>
      <sheetName val="08"/>
      <sheetName val="scl-1"/>
      <sheetName val="scl-2"/>
      <sheetName val="bc mua ts"/>
      <sheetName val="(2)"/>
      <sheetName val="bbkk"/>
      <sheetName val="131"/>
      <sheetName val="331"/>
      <sheetName val="131-2 (2)"/>
      <sheetName val="ke muaTB"/>
      <sheetName val="THCP-HD4"/>
      <sheetName val="bcqt"/>
      <sheetName val="10000000"/>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331"/>
      <sheetName val="TK 341vay dai han "/>
      <sheetName val="TK311"/>
      <sheetName val="TK 214"/>
      <sheetName val="TK 212"/>
      <sheetName val="Chi tiet TK 211"/>
      <sheetName val="TK 211"/>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km345+400-km345+500 (6'-"/>
      <sheetName val="MTO REV.2(ARMOR)"/>
      <sheetName val="tuၡn"/>
      <sheetName val="mau c47"/>
      <sheetName val="Thang 1"/>
      <sheetName val="Thang 10"/>
      <sheetName val="SD0"/>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NGQUAT-6"/>
      <sheetName val="DP NOI"/>
      <sheetName val="DP NGOAI"/>
      <sheetName val="YCU-HC"/>
      <sheetName val="KHO 21ST"/>
      <sheetName val="KHO 49 TN"/>
      <sheetName val="KHO 82 TN"/>
      <sheetName val="KHO 28 TN"/>
      <sheetName val="TTBLII-58 NGT"/>
      <sheetName val="4 VT SAU"/>
      <sheetName val="74TN"/>
      <sheetName val="108 NG TRAI"/>
      <sheetName val="68A QTRUNG"/>
      <sheetName val="HT QUAY"/>
      <sheetName val="BTK TKHO"/>
      <sheetName val="Du toan"/>
      <sheetName val="Phan tich vat tu"/>
      <sheetName val="Tong hop vat tu"/>
      <sheetName val="Tong hop gia"/>
      <sheetName val="Tro giup"/>
      <sheetName val="Nhan cong"/>
      <sheetName val="May thi cong"/>
      <sheetName val="Chi phi chung"/>
      <sheetName val="Config"/>
      <sheetName val="KL DUONG DC L_x0004__x0000__x0000__x0000_Í_x0000_"/>
      <sheetName val="_x0000_Y_x0000__x0004__x0000__x0000__x0000_Ï_x0000_Y_x0000__x0004__x0000__x0000__x0000_Ð_x0000_Y_x0000__x0004__x0000__x0000__x0000_Ñ_x0000_Y_x0000__x0004__x0000__x0000__x0000_"/>
      <sheetName val="_x0000_Y_x0000__x0004__x0000__x0000__x0000_Ý_x0000_Y_x0000__x0004__x0000__x0000__x0000_Þ_x0000_Y_x0000__x0004__x0000__x0000__x0000_ß_x0000_Y_x0000__x0004__x0000__x0000__x0000_"/>
      <sheetName val="_x0000_Y_x0000__x0004__x0000__x0000__x0000_é_x0000_Y_x0000__x0004__x0000__x0000__x0000_ê_x0000_Y_x0000__x0004__x0000__x0000__x0000_ë_x0000_Y_x0000__x0004__x0000__x0000__x0000_"/>
      <sheetName val="THChi"/>
      <sheetName val="THthu"/>
      <sheetName val="BCD"/>
      <sheetName val="111"/>
      <sheetName val="112"/>
      <sheetName val="133"/>
      <sheetName val="138"/>
      <sheetName val="141"/>
      <sheetName val="142"/>
      <sheetName val="152"/>
      <sheetName val="153"/>
      <sheetName val="154"/>
      <sheetName val="211"/>
      <sheetName val="214"/>
      <sheetName val="3331"/>
      <sheetName val="3334"/>
      <sheetName val="334"/>
      <sheetName val="411"/>
      <sheetName val="421"/>
      <sheetName val="511"/>
      <sheetName val="621"/>
      <sheetName val="622"/>
      <sheetName val="623"/>
      <sheetName val="MTL$-TRUNCK-AO"/>
      <sheetName val="km345+661-kms45+000 (2)"/>
      <sheetName val="km338+1w6-km338+230"/>
      <sheetName val="km338+439-km388+571.x9"/>
      <sheetName val="km337+u33.60-km338 (2)"/>
      <sheetName val="km345+400-km345+5 0 (3)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sheetData sheetId="260"/>
      <sheetData sheetId="261"/>
      <sheetData sheetId="262"/>
      <sheetData sheetId="263"/>
      <sheetData sheetId="264"/>
      <sheetData sheetId="265" refreshError="1"/>
      <sheetData sheetId="266"/>
      <sheetData sheetId="267" refreshError="1"/>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refreshError="1"/>
      <sheetData sheetId="557"/>
      <sheetData sheetId="558"/>
      <sheetData sheetId="559"/>
      <sheetData sheetId="560"/>
      <sheetData sheetId="561" refreshError="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refreshError="1"/>
      <sheetData sheetId="606" refreshError="1"/>
      <sheetData sheetId="607" refreshError="1"/>
      <sheetData sheetId="608" refreshError="1"/>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2"/>
      <sheetName val="Sheet2"/>
      <sheetName val="Sheet3"/>
      <sheetName val="gvl"/>
      <sheetName val="MTL$-INTER"/>
      <sheetName val="ESTI."/>
      <sheetName val="DI-ESTI"/>
      <sheetName val="#REF"/>
      <sheetName val="??-BLDG"/>
      <sheetName val="SILICATE"/>
      <sheetName val="PNT-QUOT-#3"/>
      <sheetName val="COAT&amp;WRAP-QIOT-#3"/>
      <sheetName val="IBASE"/>
      <sheetName val="NEW-PANEL"/>
      <sheetName val="MTO REV.0"/>
      <sheetName val="MTO REV.2(ARMOR)"/>
      <sheetName val="cuoc VC"/>
      <sheetName val="__-BL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Work-Condition"/>
      <sheetName val="Sub-Comp."/>
      <sheetName val="Monthly-Power"/>
      <sheetName val="Monthly-Eq"/>
      <sheetName val="site chart"/>
      <sheetName val="Org.chart"/>
      <sheetName val="Cost Est."/>
      <sheetName val="s-charts"/>
      <sheetName val="th (2)"/>
      <sheetName val="th"/>
      <sheetName val="Abutment"/>
      <sheetName val="Work_Condition"/>
      <sheetName val="nhan cong"/>
      <sheetName val="Girder"/>
      <sheetName val="Sub-Comp_"/>
      <sheetName val="site_chart"/>
      <sheetName val="Org_chart"/>
      <sheetName val="Cost_Est_"/>
      <sheetName val="th_(2)"/>
      <sheetName val="ctTBA"/>
      <sheetName val="ma-pt"/>
      <sheetName val="W䁯rk-Condition"/>
      <sheetName val="Revised construction schedule"/>
      <sheetName val="DL"/>
      <sheetName val="MTL$-INTER"/>
    </sheetNames>
    <sheetDataSet>
      <sheetData sheetId="0"/>
      <sheetData sheetId="1" refreshError="1">
        <row r="28">
          <cell r="C28" t="str">
            <v>7:00-11:00</v>
          </cell>
        </row>
      </sheetData>
      <sheetData sheetId="2"/>
      <sheetData sheetId="3"/>
      <sheetData sheetId="4"/>
      <sheetData sheetId="5"/>
      <sheetData sheetId="6"/>
      <sheetData sheetId="7"/>
      <sheetData sheetId="8"/>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ucap"/>
      <sheetName val="nen"/>
      <sheetName val="mat"/>
      <sheetName val="atgt"/>
      <sheetName val="cong"/>
      <sheetName val="vua"/>
      <sheetName val="gvl"/>
      <sheetName val="dtoan"/>
      <sheetName val="dtxl-duong"/>
      <sheetName val="gtxl-duong(11m)"/>
      <sheetName val="gtxl-cau"/>
      <sheetName val="cpkhac-Bm=11m"/>
      <sheetName val="thkphi-Bm=11m"/>
      <sheetName val="gpmb"/>
      <sheetName val="Sheet1"/>
      <sheetName val="dap"/>
      <sheetName val="XL4Poppy"/>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00000000"/>
      <sheetName val="10000000"/>
      <sheetName val="XXXXXXX1"/>
      <sheetName val="20000000"/>
      <sheetName val="30000000"/>
      <sheetName val="XL4Test5"/>
      <sheetName val="Congty"/>
      <sheetName val="VPPN"/>
      <sheetName val="XN74"/>
      <sheetName val="XN54"/>
      <sheetName val="XN33"/>
      <sheetName val="NK96"/>
      <sheetName val="C.noTX01"/>
      <sheetName val="Sheet2"/>
      <sheetName val="Chart1"/>
      <sheetName val="T.HopCNo"/>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gtxl-duone(11m)"/>
      <sheetName val="tong hop"/>
      <sheetName val="phan tich DG"/>
      <sheetName val="gia vat lieu"/>
      <sheetName val="gia xe may"/>
      <sheetName val="gia nhan cong"/>
      <sheetName val="'pmb"/>
      <sheetName val="DTCT"/>
      <sheetName val="B2.3"/>
      <sheetName val="CL XD"/>
      <sheetName val="THop"/>
      <sheetName val="CT"/>
      <sheetName val="TienLuong"/>
      <sheetName val="ChiTiet"/>
      <sheetName val="Don-Gia"/>
      <sheetName val="Nhan-cong"/>
      <sheetName val="May"/>
      <sheetName val="VatLieu"/>
      <sheetName val="Thanh-Toan"/>
      <sheetName val="KLCong"/>
      <sheetName val="Sheet12"/>
      <sheetName val="Sheet13"/>
      <sheetName val="Sheet14"/>
      <sheetName val="Sheet15"/>
      <sheetName val="Sheet16"/>
      <sheetName val="C47-456"/>
      <sheetName val="C46"/>
      <sheetName val="C47-PII"/>
      <sheetName val="TH-DTXL-luu"/>
      <sheetName val="dieu-phoi-dat-G1"/>
      <sheetName val="TH-DTXL-G1"/>
      <sheetName val="CPXD-TT-04-G1"/>
      <sheetName val="DTCT-G1"/>
      <sheetName val="PTDG-mat"/>
      <sheetName val="PTDG-nen"/>
      <sheetName val="PTDG-ATGT"/>
      <sheetName val="PTDG-cong"/>
      <sheetName val="DGNCII"/>
      <sheetName val="DGNCIII"/>
      <sheetName val="gvt"/>
      <sheetName val="He-so"/>
      <sheetName val="gia-ca-may"/>
      <sheetName val="40000000"/>
      <sheetName val="50000000"/>
      <sheetName val="60000000"/>
      <sheetName val="70000000"/>
      <sheetName val="80000000"/>
      <sheetName val="90000000"/>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
      <sheetName val="Sheet3"/>
      <sheetName val="pt0-1"/>
      <sheetName val="kp0-1"/>
      <sheetName val="0-1"/>
      <sheetName val="pt2-3"/>
      <sheetName val="thkp2-3"/>
      <sheetName val="clvl"/>
      <sheetName val="2-3"/>
      <sheetName val="cl1-2"/>
      <sheetName val="thkp1-2"/>
      <sheetName val="clvl1-2"/>
      <sheetName val="1-2"/>
      <sheetName val="C.t)êt C.ty"/>
      <sheetName val="Thuc thanh"/>
      <sheetName val="["/>
      <sheetName val="tra-vat-lieu"/>
      <sheetName val="T.HDÔ CN"/>
      <sheetName val="TH_DTXL_luu"/>
      <sheetName val="MTO REV.0"/>
      <sheetName val="_x0001_Y_x0000__x0004__x0000__x0000__x0000__x0001_Y_x0000__x0004__x0000__x0000__x0000__x0001_Y_x0000__x0004__x0000__x0000__x0000__x0001_Y_x0000__x0004__x0000__x0000__x0000_"/>
      <sheetName val="_x0001_Y_x0000__x0004__x0000__x0000__x0000__x0001_Y_x0000__x0004__x0000__x0000__x0000__x0001_Y_x0000__x0004__x0000__x0000__x0000_ _x0001_Y_x0000__x0004__x0000__x0000__x0000_"/>
      <sheetName val="_x0001_Y_x0000__x0004__x0000__x0000__x0000_ª_x0001_Y_x0000__x0004__x0000__x0000__x0000_«_x0001_Y_x0000__x0004__x0000__x0000__x0000_¬_x0001_Y_x0000__x0004__x0000__x0000__x0000_"/>
      <sheetName val="_x0001_Y_x0000__x0004__x0000__x0000__x0000_¶_x0001_Y_x0000__x0004__x0000__x0000__x0000_·_x0001_Y_x0000__x0004__x0000__x0000__x0000_¸_x0001_Y_x0000__x0004__x0000__x0000__x0000_"/>
      <sheetName val="_x0001_Y_x0000__x0004__x0000__x0000__x0000_Â_x0001_Y_x0000__x0004__x0000__x0000__x0000_Ã_x0001_Y_x0000__x0004__x0000__x0000__x0000_Ä_x0001_Y_x0000__x0004__x0000__x0000__x0000_"/>
      <sheetName val="CN kho doi"/>
      <sheetName val="CTHTchua TTn?ib?"/>
      <sheetName val="CN2004 N?p TCT"/>
      <sheetName val="TN"/>
      <sheetName val="ND"/>
      <sheetName val="tkkt-ql38-1-g-2"/>
      <sheetName val="DCNCII"/>
      <sheetName val="PEDESB"/>
      <sheetName val="chitimc"/>
      <sheetName val="btra"/>
      <sheetName val="t02"/>
      <sheetName val="BaoVe"/>
      <sheetName val="Tr Cay"/>
      <sheetName val="T071"/>
      <sheetName val="TRONG CAY T8 (2)"/>
      <sheetName val="dtxl-du_x0000_n_x0000_"/>
      <sheetName val="_x0000__x0004__x0000__x0000__x0000__x0001_Y_x0000__x0004__x0000__x0000__x0000__x0001_Y_x0000__x0004__x0000__x0000__x0000__x0001_Y_x0000__x0004__x0000__x0000__x0000__x0001_"/>
      <sheetName val="_x0000__x0004__x0000__x0000__x0000_¥_x0001_Y_x0000__x0004__x0000__x0000__x0000_¦_x0001_Y_x0000__x0004__x0000__x0000__x0000_§_x0001_Y_x0000__x0004__x0000__x0000__x0000_¨_x0001_"/>
      <sheetName val="_x0000__x0004__x0000__x0000__x0000_±_x0001_Y_x0000__x0004__x0000__x0000__x0000_²_x0001_Y_x0000__x0004__x0000__x0000__x0000_³_x0001_Y_x0000__x0004__x0000__x0000__x0000_´_x0001_"/>
      <sheetName val="_x0000__x0004__x0000__x0000__x0000_½_x0001_Y_x0000__x0004__x0000__x0000__x0000_¾_x0001_Y_x0000__x0004__x0000__x0000__x0000_¿_x0001_Y_x0000__x0004__x0000__x0000__x0000_À_x0001_"/>
      <sheetName val="_x0000__x0004__x0000__x0000__x0000_É_x0001_Y_x0000__x0004__x0000__x0000__x0000_Ê_x0001_Y_x0000__x0004__x0000__x0000__x0000_Ë_x0001_Y_x0000__x0004__x0000__x0000__x0000_Ì_x0001_"/>
      <sheetName val="T1-05"/>
      <sheetName val="T2-05"/>
      <sheetName val="T3-05"/>
      <sheetName val="T4-05"/>
      <sheetName val="T5-05"/>
      <sheetName val="T6-05"/>
      <sheetName val="T7-05"/>
      <sheetName val="T8-05"/>
      <sheetName val="T9-05"/>
      <sheetName val="T10-05"/>
      <sheetName val="T11-05"/>
      <sheetName val="T12-05"/>
      <sheetName val="Tra_bang"/>
      <sheetName val="_x0001_Y_x0000__x0004__x0000__x0000__x0000_’_x0001_Y_x0000__x0004__x0000__x0000__x0000_“_x0001_Y_x0000__x0004__x0000__x0000__x0000_”_x0001_Y_x0000__x0004__x0000__x0000__x0000_"/>
      <sheetName val="_x0001_Y_x0000__x0004__x0000__x0000__x0000_ž_x0001_Y_x0000__x0004__x0000__x0000__x0000_Ÿ_x0001_Y_x0000__x0004__x0000__x0000__x0000_ _x0001_Y_x0000__x0004__x0000__x0000__x0000_"/>
      <sheetName val="BANGTRA"/>
      <sheetName val="gtxl-euone(11m)"/>
      <sheetName val="gtxl-duoîe(11m)"/>
      <sheetName val="CTHTc(u_x0000_ _x0000_T*?ib?"/>
      <sheetName val="V@PN"/>
      <sheetName val="_x0001_Y?_x0004_???_x0001_Y?_x0004_???_x0001_Y?_x0004_???_x0001_Y?_x0004_???"/>
      <sheetName val="_x0001_Y?_x0004_???_x0001_Y?_x0004_???_x0001_Y?_x0004_??? _x0001_Y?_x0004_???"/>
      <sheetName val="_x0001_Y?_x0004_???ª_x0001_Y?_x0004_???«_x0001_Y?_x0004_???¬_x0001_Y?_x0004_???"/>
      <sheetName val="_x0001_Y?_x0004_???¶_x0001_Y?_x0004_???·_x0001_Y?_x0004_???¸_x0001_Y?_x0004_???"/>
      <sheetName val="_x0001_Y?_x0004_???Â_x0001_Y?_x0004_???Ã_x0001_Y?_x0004_???Ä_x0001_Y?_x0004_???"/>
      <sheetName val="DG "/>
      <sheetName val="dtxl-du?n?"/>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_x0001_Y?_x0004_???’_x0001_Y?_x0004_???“_x0001_Y?_x0004_???”_x0001_Y?_x0004_???"/>
      <sheetName val="_x0001_Y?_x0004_???ž_x0001_Y?_x0004_???Ÿ_x0001_Y?_x0004_??? _x0001_Y?_x0004_???"/>
      <sheetName val="MTL$-INTER"/>
      <sheetName val="CN kho ðoi"/>
      <sheetName val="CTHTchýa TTn?ib?"/>
      <sheetName val="_x0001_Y_x0000__x0004__x0000__x0000__x0000_?_x0001_Y_x0000__x0004__x0000__x0000__x0000__x0001_Y_x0000__x0004__x0000__x0000__x0000_ _x0001_Y_x0000__x0004__x0000__x0000__x0000_"/>
      <sheetName val="_pmb"/>
      <sheetName val="_"/>
      <sheetName val="_x0001_Y"/>
      <sheetName val="CTHTchua TTn_ib_"/>
      <sheetName val="CN2004 N_p TCT"/>
      <sheetName val="BaocaoC.noHopC."/>
      <sheetName val="VL????????"/>
      <sheetName val="dtxl-du"/>
      <sheetName val="CN Tl￸04"/>
      <sheetName val="1-2_x0000__x0000__x0000__x0000__x0000__x0000__x0000__x0000__x0000__x0000__x0000_냼η_x0000__x0004__x0000__x0000__x0000__x0000__x0000__x0000_钌έ_x0000__x0000__x0000__x0000__x0000_"/>
      <sheetName val="KLDG_x0014_T&lt;120% (2)"/>
      <sheetName val="_x0018_XXXXXX0"/>
      <sheetName val="N/ Ca.N"/>
      <sheetName val="CTHTchưa TTn᳙ibộ"/>
      <sheetName val="_x0001_Y_x0000__x0004__x0000__x0001_Y_x0000__x0004__x0000__x0001_Y_x0000__x0004__x0000__x0001_Y_x0000__x0004__x0000__x0001_Y_x0000__x0004__x0000__x0001_"/>
      <sheetName val="_x0001_Y_x0000__x0004__x0000__x0001_Y_x0000__x0004__x0000__x0001_Y_x0000__x0004__x0000_ _x0001_Y_x0000__x0004__x0000_¡_x0001_Y_x0000__x0004__x0000_¢_x0001_"/>
      <sheetName val="_x0001_Y_x0000__x0004__x0000_ª_x0001_Y_x0000__x0004__x0000_«_x0001_Y_x0000__x0004__x0000_¬_x0001_Y_x0000__x0004__x0000_­_x0001_Y_x0000__x0004__x0000_®_x0001_"/>
      <sheetName val="_x0001_Y_x0000__x0004__x0000_¶_x0001_Y_x0000__x0004__x0000_·_x0001_Y_x0000__x0004__x0000_¸_x0001_Y_x0000__x0004__x0000_¹_x0001_Y_x0000__x0004__x0000_º_x0001_"/>
      <sheetName val="_x0001_Y_x0000__x0004__x0000_Â_x0001_Y_x0000__x0004__x0000_Ã_x0001_Y_x0000__x0004__x0000_Ä_x0001_Y_x0000__x0004__x0000_Å_x0001_Y_x0000__x0004__x0000_Æ_x0001_"/>
      <sheetName val="giႀ￸nhan cong"/>
      <sheetName val="ctTBA"/>
      <sheetName val="TSO_CHUNG"/>
      <sheetName val="THKL_nghiemthu"/>
      <sheetName val="DTCTtaluy_(2)"/>
      <sheetName val="KLDGTT&lt;120%_(2)"/>
      <sheetName val="TH_(2)"/>
      <sheetName val="tong_hop"/>
      <sheetName val="phan_tich_DG"/>
      <sheetName val="gia_vat_lieu"/>
      <sheetName val="gia_xe_may"/>
      <sheetName val="gia_nhan_cong"/>
      <sheetName val="C_noTX01"/>
      <sheetName val="T_HopCNo"/>
      <sheetName val="BaocaoC_No2"/>
      <sheetName val="BaocaoC_noHopC_ty"/>
      <sheetName val="No_Ca_N"/>
      <sheetName val="C_tiêt_C_ty"/>
      <sheetName val="CN_TCT03"/>
      <sheetName val="CN_kho_đoi"/>
      <sheetName val="T_Hop_CN"/>
      <sheetName val="CTHTchưa_TTnộibộ"/>
      <sheetName val="CN2004_Nộp_TCT"/>
      <sheetName val="CN_TCT04"/>
      <sheetName val="B2_3"/>
      <sheetName val="CL_XD"/>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C_t)êt_C_ty"/>
      <sheetName val="Thuc_thanh"/>
      <sheetName val="YYYYYYYYYYY"/>
      <sheetName val="YYY Y¡Y¢Y£Y¤Y¥Y¦Y§Y¨"/>
      <sheetName val="YªY«Y¬Y­Y®Y¯Y°Y±Y²Y³Y´"/>
      <sheetName val="Y¶Y·Y¸Y¹YºY»Y¼Y½Y¾Y¿YÀ"/>
      <sheetName val="YÂYÃYÄYÅYÆYÇYÈYÉYÊYËYÌ"/>
      <sheetName val="CTHTc(u? ?T*?ib?"/>
      <sheetName val="_x0001_Y?_x0004_?_x0001_Y?_x0004_?_x0001_Y?_x0004_?_x0001_Y?_x0004_?_x0001_Y?_x0004_?_x0001_"/>
      <sheetName val="_x0001_Y?_x0004_?_x0001_Y?_x0004_?_x0001_Y?_x0004_? _x0001_Y?_x0004_?¡_x0001_Y?_x0004_?¢_x0001_"/>
      <sheetName val="_x0001_Y?_x0004_?ª_x0001_Y?_x0004_?«_x0001_Y?_x0004_?¬_x0001_Y?_x0004_?­_x0001_Y?_x0004_?®_x0001_"/>
      <sheetName val="_x0001_Y?_x0004_?¶_x0001_Y?_x0004_?·_x0001_Y?_x0004_?¸_x0001_Y?_x0004_?¹_x0001_Y?_x0004_?º_x0001_"/>
      <sheetName val="_x0001_Y?_x0004_?Â_x0001_Y?_x0004_?Ã_x0001_Y?_x0004_?Ä_x0001_Y?_x0004_?Å_x0001_Y?_x0004_?Æ_x0001_"/>
      <sheetName val="thdt"/>
      <sheetName val="ptvl0-1"/>
      <sheetName val="ptvl4-5"/>
      <sheetName val="4-5"/>
      <sheetName val="ptvl3-4"/>
      <sheetName val="3-4"/>
      <sheetName val="ptvl2-3"/>
      <sheetName val="vlcong"/>
      <sheetName val="ptvl1-2"/>
      <sheetName val="MTO REV.2(ARMOR)"/>
      <sheetName val="_x0001_Y_x0000__x0004__x0000_’_x0001_Y_x0000__x0004__x0000_“_x0001_Y_x0000__x0004__x0000_”_x0001_Y_x0000__x0004__x0000_•_x0001_Y_x0000__x0004__x0000_–_x0001_"/>
      <sheetName val="_x0001_Y_x0000__x0004__x0000_ž_x0001_Y_x0000__x0004__x0000_Ÿ_x0001_Y_x0000__x0004__x0000_ _x0001_Y_x0000__x0004__x0000_¡_x0001_Y_x0000__x0004__x0000_¢_x0001_"/>
      <sheetName val="_x0001_Y_x0000__x0004__x0000_¶_x0001_Y_x0004__x0000_·_x0001_Y_x0000__x0004__x0000_¸_x0001_Y_x0000__x0004__x0000_¹_x0001_Y_x0000__x0004__x0000_º_x0001_Y"/>
      <sheetName val="_x0001_Y?_x0004_????_x0001_Y?_x0004_???_x0001_Y?_x0004_??? _x0001_Y?_x0004_???"/>
      <sheetName val="CTHTchýa TTn_ib_"/>
      <sheetName val="ATM"/>
      <sheetName val="BCA"/>
      <sheetName val="Anca"/>
      <sheetName val="TT Luong"/>
      <sheetName val="TTATM"/>
      <sheetName val="Duyet"/>
      <sheetName val="Box-Girder"/>
      <sheetName val="DTCTtÑuy"/>
      <sheetName val="_x0000__x0004__x0000__x0000__x0000_™_x0001_Y_x0000__x0004__x0000__x0000__x0000_š_x0001_Y_x0000__x0004__x0000__x0000__x0000_›_x0001_Y_x0000__x0004__x0000__x0000__x0000_œ_x0001_"/>
      <sheetName val="Truot_nen"/>
      <sheetName val="VapLieu"/>
      <sheetName val="Tong KLBS"/>
      <sheetName val="CTHTc(u"/>
      <sheetName val="[tkkt-ql38-1-g-2.xls_gtxl-cau"/>
      <sheetName val="T_HDÔ_CN"/>
      <sheetName val="dtxl-du_n_"/>
      <sheetName val="_x0001_Y__x0004_____x0001_Y__x0004_____x0001_Y__x0004_____x0001_Y__x0004____"/>
      <sheetName val="_x0001_Y__x0004_____x0001_Y__x0004_____x0001_Y__x0004____ _x0001_Y__x0004____"/>
      <sheetName val="_x0001_Y__x0004____ª_x0001_Y__x0004____«_x0001_Y__x0004____¬_x0001_Y__x0004____"/>
      <sheetName val="_x0001_Y__x0004____¶_x0001_Y__x0004____·_x0001_Y__x0004____¸_x0001_Y__x0004____"/>
      <sheetName val="_x0001_Y__x0004____Â_x0001_Y__x0004____Ã_x0001_Y__x0004____Ä_x0001_Y__x0004____"/>
      <sheetName val="__x0004_____x0001_Y__x0004_____x0001_Y__x0004_____x0001_Y__x0004_____x0001_"/>
      <sheetName val="__x0004____¥_x0001_Y__x0004____¦_x0001_Y__x0004____§_x0001_Y__x0004____¨_x0001_"/>
      <sheetName val="__x0004____±_x0001_Y__x0004____²_x0001_Y__x0004____³_x0001_Y__x0004____´_x0001_"/>
      <sheetName val="__x0004____½_x0001_Y__x0004____¾_x0001_Y__x0004____¿_x0001_Y__x0004____À_x0001_"/>
      <sheetName val="__x0004____É_x0001_Y__x0004____Ê_x0001_Y__x0004____Ë_x0001_Y__x0004____Ì_x0001_"/>
      <sheetName val="_x0001_Y__x0004____’_x0001_Y__x0004____“_x0001_Y__x0004____”_x0001_Y__x0004____"/>
      <sheetName val="_x0001_Y__x0004____ž_x0001_Y__x0004____Ÿ_x0001_Y__x0004____ _x0001_Y__x0004____"/>
      <sheetName val="VL________"/>
      <sheetName val="_x0001_Y__x0004___x0001_Y__x0004___x0001_Y__x0004___x0001_Y__x0004___x0001_Y__x0004___x0001_"/>
      <sheetName val="_x0001_Y__x0004___x0001_Y__x0004___x0001_Y__x0004__ _x0001_Y__x0004__¡_x0001_Y__x0004__¢_x0001_"/>
      <sheetName val="_x0001_Y__x0004__ª_x0001_Y__x0004__«_x0001_Y__x0004__¬_x0001_Y__x0004__­_x0001_Y__x0004__®_x0001_"/>
      <sheetName val="_x0001_Y__x0004__¶_x0001_Y__x0004__·_x0001_Y__x0004__¸_x0001_Y__x0004__¹_x0001_Y__x0004__º_x0001_"/>
      <sheetName val="_x0001_Y__x0004__Â_x0001_Y__x0004__Ã_x0001_Y__x0004__Ä_x0001_Y__x0004__Å_x0001_Y__x0004__Æ_x0001_"/>
      <sheetName val="N_ Ca.N"/>
      <sheetName val="CTHTc(u_ _T__ib_"/>
      <sheetName val="1-2???????????냼η?_x0004_??????钌έ?????"/>
      <sheetName val="?_x0004_???™_x0001_Y?_x0004_???š_x0001_Y?_x0004_???›_x0001_Y?_x0004_???œ_x0001_"/>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TH_x000d_DTXL-luu"/>
      <sheetName val="CPXD-TT-04-G_x0011_"/>
      <sheetName val="DTCT_x000d_G1"/>
      <sheetName val="nhan cong"/>
      <sheetName val="_x0001_Y?_x0004_?Â_x0001_Y?_x0004_?Ã_x0001_Y?_x0004_?Ä_x0001_Y?_x0004_?Å_x0001_Y?_x0004_Æ_x0001_"/>
      <sheetName val="_x0001_Y__x0004__Â_x0001_Y__x0004__Ã_x0001_Y__x0004__Ä_x0001_Y__x0004__Å_x0001_Y__x0004_Æ_x0001_"/>
      <sheetName val="CN Tl?04"/>
      <sheetName val="_x0000__x0004__x0000__x0000__x0000_½_x0001_Y_x0000__x0004__x0000__x0000__x0000_¾_x0001_Y_x0000__x0004__x0000__x0000_¿_x0001_Y_x0000__x0004__x0000__x0000__x0000_À_x0001_"/>
      <sheetName val="뉃_x0000_Tchưa TTnộibộ"/>
      <sheetName val="7_x0010_000000"/>
      <sheetName val="_x0001_Y?_x0004_?¶_x0001_Y_x0004_?·_x0001_Y?_x0004_?¸_x0001_Y?_x0004_?¹_x0001_Y?_x0004_?º_x0001_Y"/>
      <sheetName val="_x0001_Y?_x0004_?ª_x0001_Y?_x0004_?«_x0001_Y?_x0004_?¬_x0001_Y?_x0004_?­_x0001_Y_x0004_?®_x0001_"/>
      <sheetName val="_x0001_Y?_x0004_?’_x0001_Y?_x0004_?“_x0001_Y?_x0004_?”_x0001_Y?_x0004_?•_x0001_Y?_x0004_?–_x0001_"/>
      <sheetName val="_x0001_Y?_x0004_?ž_x0001_Y?_x0004_?Ÿ_x0001_Y?_x0004_? _x0001_Y?_x0004_?¡_x0001_Y?_x0004_?¢_x0001_"/>
      <sheetName val="Shmet2"/>
      <sheetName val="\.HopCNo"/>
      <sheetName val="_x0001_Y__x0004______x0001_Y__x0004_____x0001_Y__x0004____ _x0001_Y__x0004____"/>
      <sheetName val="Tien do thi²_x0000__x0000_g"/>
      <sheetName val="tkku-ql38-1-g-2"/>
      <sheetName val="CTHTc(u? T*?ib?"/>
      <sheetName val="CN_kho_doi"/>
      <sheetName val="CTHTchua_TTn?ib?"/>
      <sheetName val="CN2004_N?p_TCT"/>
      <sheetName val="_x0001_Y_x0000__x0004__x0000__x0000__x0000_?_x0001_Y_x0000__x0004__x0000__x0000__x0000_Ÿ_x0001_Y_x0000__x0004__x0000__x0000__x0000_ _x0001_Y_x0000__x0004__x0000__x0000__x0000_"/>
      <sheetName val="Y’Y“Y”Y•Y–Y—Y˜Y™YšY›Yœ"/>
      <sheetName val="YžYŸY Y¡Y¢Y£Y¤Y¥Y¦Y§Y¨"/>
      <sheetName val="_x0004_?™_x0001_Y?_x0004_?š_x0001_Y?_x0004_?›_x0001_Y?_x0004_?œ_x0001_"/>
      <sheetName val="_x0001_Y?_x0004_????_x0001_Y?_x0004_???Ÿ_x0001_Y?_x0004_??? _x0001_Y?_x0004_???"/>
      <sheetName val="Dữ liệu"/>
      <sheetName val="TH_x000a_DTXL-luu"/>
      <sheetName val="heso"/>
      <sheetName val="_tkkt-ql38-1-g-2.xls_gtxl-cau"/>
      <sheetName val="1-2___________냼η__x0004_______钌έ_____"/>
      <sheetName val="__x0004____™_x0001_Y__x0004____š_x0001_Y__x0004____›_x0001_Y__x0004____œ_x0001_"/>
      <sheetName val="_x0004___x0001_Y__x0004___x0001_Y__x0004___x0001_Y__x0004___x0001_"/>
      <sheetName val="_x0004__¥_x0001_Y__x0004__¦_x0001_Y__x0004__§_x0001_Y__x0004__¨_x0001_"/>
      <sheetName val="_x0004__±_x0001_Y__x0004__²_x0001_Y__x0004__³_x0001_Y__x0004__´_x0001_"/>
      <sheetName val="_x0004__½_x0001_Y__x0004__¾_x0001_Y__x0004__¿_x0001_Y__x0004__À_x0001_"/>
      <sheetName val="90100000"/>
      <sheetName val="dࡴoan"/>
      <sheetName val="BaocanC.No2"/>
      <sheetName val="gi??nhan cong"/>
      <sheetName val="_x0000__x0004__x0000__x0000__x0000__x0001_Y_x0000__x0004__x0000__x0000__x0000_?_x0001_Y_x0000__x0004__x0000__x0000__x0000__x0001_Y_x0000__x0004__x0000__x0000__x0000__x0001_"/>
      <sheetName val="_x0001_Y__x0004__¶_x0001_Y_x0004__·_x0001_Y__x0004__¸_x0001_Y__x0004__¹_x0001_Y__x0004__º_x0001_Y"/>
      <sheetName val="_x0001_Y__x0004__ª_x0001_Y__x0004__«_x0001_Y__x0004__¬_x0001_Y__x0004__­_x0001_Y_x0004__®_x0001_"/>
      <sheetName val="Khối lượng"/>
      <sheetName val="Dự toán"/>
      <sheetName val="Vật tư"/>
      <sheetName val="Phân tích"/>
      <sheetName val="&lt;Phân tích&gt;"/>
      <sheetName val="Kinh phí"/>
      <sheetName val="Thuyết minh"/>
      <sheetName val="Bìa HS"/>
      <sheetName val="Tiến độ"/>
      <sheetName val="Thanh,Toan"/>
      <sheetName val="Sheet03"/>
      <sheetName val="gia x_x0000__x0000__x0000__x0000__x0000_"/>
      <sheetName val="t-ql38-1-g-2.xls][_x0000__x0000__x0000__x0000__x0000__x0000__x0000__x0000__x0000__x0000__x0000_??"/>
      <sheetName val="Soil"/>
      <sheetName val="DTCT_x000a_G1"/>
      <sheetName val="tra-vau-lieu"/>
      <sheetName val="Congty_x0000__x0000__x0000__x0000__x0000__x0000__x0000__x0000__x0000__x0000__x0009__x0000_좤ϭ_x0000__x0004__x0000__x0000__x0000__x0000__x0000__x0000_ꃰϭ"/>
      <sheetName val="_x0001_Y_x0000__x0004__x0000__x0000__x0000_Â_x0001_X_x0000__x0004__x0000__x0000__x0000_Ã_x0001_Y_x0000__x0004__x0000__x0000__x0000_Ä_x0001_Y_x0000__x0004__x0000__x0000__x0000_"/>
      <sheetName val="BTHTchua TTn?ib?"/>
      <sheetName val="뉃?Tchưa TTnộibộ"/>
      <sheetName val="_x0004_"/>
      <sheetName val="gi__nhan cong"/>
      <sheetName val="CN Tl_04"/>
      <sheetName val="Congty_x0000__x0000__x0000__x0000__x0000__x0000__x0000__x0000__x0000__x0000_ _x0000_좤ϭ_x0000__x0004__x0000__x0000__x0000__x0000__x0000__x0000_ꃰϭ"/>
      <sheetName val="_x0000__x0004__x0000__x0000__x0000__x0001_Y_x0000__x0004__x0000__x0000__x0000__x0001_Y_x0000__x0004__x0000__x0000__x0000__x0001_࡙_x0000__x0004__x0000__x0000__x0000__x0001_"/>
      <sheetName val="CN_kho_ðoi"/>
      <sheetName val="CTHTchýa_TTn?ib?"/>
      <sheetName val="CTHTchýa_TTn_ib_"/>
      <sheetName val="?_x0000_?Tchua TTn?ib?"/>
      <sheetName val="VL________x0000_"/>
      <sheetName val="VL________x0010_"/>
      <sheetName val="Thuyế׃】_x0000__x0000_貰_x0000_"/>
      <sheetName val="Thuyế׃】_x0000__x0000_ᦠ_x0000_"/>
      <sheetName val="[tkkt-ql38-1-g-2.xls][tkkt-ql38"/>
      <sheetName val="_Y_______Y_______Y_______Y____2"/>
      <sheetName val="_Y_______Y_______Y_______Y____3"/>
      <sheetName val="_Y_______Y_______Y_______Y____4"/>
      <sheetName val="_Y_______Y_______Y_______Y____5"/>
      <sheetName val="_Y_______Y_______Y_______Y____6"/>
      <sheetName val="_Y_______Y_______Y_______Y____7"/>
      <sheetName val="V_x0000_B"/>
      <sheetName val="VL_x0000__x0000__x0000__x0000__x0000__x0000__x0000__x0000_"/>
    </sheetNames>
    <sheetDataSet>
      <sheetData sheetId="0"/>
      <sheetData sheetId="1"/>
      <sheetData sheetId="2"/>
      <sheetData sheetId="3"/>
      <sheetData sheetId="4"/>
      <sheetData sheetId="5"/>
      <sheetData sheetId="6" refreshError="1">
        <row r="59">
          <cell r="Q59">
            <v>2000</v>
          </cell>
        </row>
        <row r="63">
          <cell r="Q63">
            <v>3500</v>
          </cell>
        </row>
        <row r="67">
          <cell r="Q67">
            <v>7270</v>
          </cell>
        </row>
        <row r="69">
          <cell r="Q69">
            <v>60000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sheetData sheetId="177"/>
      <sheetData sheetId="178"/>
      <sheetData sheetId="179"/>
      <sheetData sheetId="180"/>
      <sheetData sheetId="181"/>
      <sheetData sheetId="182"/>
      <sheetData sheetId="183"/>
      <sheetData sheetId="184"/>
      <sheetData sheetId="185"/>
      <sheetData sheetId="186"/>
      <sheetData sheetId="187"/>
      <sheetData sheetId="188" refreshError="1"/>
      <sheetData sheetId="189" refreshError="1"/>
      <sheetData sheetId="190" refreshError="1"/>
      <sheetData sheetId="191" refreshError="1"/>
      <sheetData sheetId="192"/>
      <sheetData sheetId="193"/>
      <sheetData sheetId="194" refreshError="1"/>
      <sheetData sheetId="195"/>
      <sheetData sheetId="196" refreshError="1"/>
      <sheetData sheetId="197" refreshError="1"/>
      <sheetData sheetId="198" refreshError="1"/>
      <sheetData sheetId="199" refreshError="1"/>
      <sheetData sheetId="200" refreshError="1"/>
      <sheetData sheetId="201" refreshError="1"/>
      <sheetData sheetId="202"/>
      <sheetData sheetId="203"/>
      <sheetData sheetId="204"/>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sheetData sheetId="220"/>
      <sheetData sheetId="221" refreshError="1"/>
      <sheetData sheetId="222"/>
      <sheetData sheetId="223" refreshError="1"/>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refreshError="1"/>
      <sheetData sheetId="294" refreshError="1"/>
      <sheetData sheetId="295" refreshError="1"/>
      <sheetData sheetId="296" refreshError="1"/>
      <sheetData sheetId="297"/>
      <sheetData sheetId="298" refreshError="1"/>
      <sheetData sheetId="299"/>
      <sheetData sheetId="300"/>
      <sheetData sheetId="301"/>
      <sheetData sheetId="302"/>
      <sheetData sheetId="303"/>
      <sheetData sheetId="304"/>
      <sheetData sheetId="305" refreshError="1"/>
      <sheetData sheetId="306"/>
      <sheetData sheetId="307" refreshError="1"/>
      <sheetData sheetId="308" refreshError="1"/>
      <sheetData sheetId="309"/>
      <sheetData sheetId="310" refreshError="1"/>
      <sheetData sheetId="311" refreshError="1"/>
      <sheetData sheetId="312"/>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sheetData sheetId="337"/>
      <sheetData sheetId="338"/>
      <sheetData sheetId="339"/>
      <sheetData sheetId="340"/>
      <sheetData sheetId="341"/>
      <sheetData sheetId="342" refreshError="1"/>
      <sheetData sheetId="343" refreshError="1"/>
      <sheetData sheetId="344" refreshError="1"/>
      <sheetData sheetId="345" refreshError="1"/>
      <sheetData sheetId="346"/>
      <sheetData sheetId="347" refreshError="1"/>
      <sheetData sheetId="348" refreshError="1"/>
      <sheetData sheetId="349" refreshError="1"/>
      <sheetData sheetId="350"/>
      <sheetData sheetId="351" refreshError="1"/>
      <sheetData sheetId="352"/>
      <sheetData sheetId="353"/>
      <sheetData sheetId="354"/>
      <sheetData sheetId="355"/>
      <sheetData sheetId="356"/>
      <sheetData sheetId="357"/>
      <sheetData sheetId="358" refreshError="1"/>
      <sheetData sheetId="359"/>
      <sheetData sheetId="360" refreshError="1"/>
      <sheetData sheetId="361"/>
      <sheetData sheetId="362" refreshError="1"/>
      <sheetData sheetId="363" refreshError="1"/>
      <sheetData sheetId="364" refreshError="1"/>
      <sheetData sheetId="365" refreshError="1"/>
      <sheetData sheetId="366" refreshError="1"/>
      <sheetData sheetId="367" refreshError="1"/>
      <sheetData sheetId="368"/>
      <sheetData sheetId="369"/>
      <sheetData sheetId="370"/>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sheetData sheetId="397"/>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brief"/>
      <sheetName val="Revenue"/>
      <sheetName val="Compensate"/>
      <sheetName val="Speacial-Award"/>
      <sheetName val="Division-Award"/>
      <sheetName val="ImExport-Award"/>
      <sheetName val="Agriculture"/>
      <sheetName val="Statistic"/>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Input"/>
      <sheetName val="Earth Pres."/>
      <sheetName val="Load Com."/>
      <sheetName val="Noi Luc"/>
      <sheetName val="Pile Cap.-Po"/>
      <sheetName val="Pile Cap. - Pv"/>
      <sheetName val="XL4Poppy"/>
    </sheetNames>
    <sheetDataSet>
      <sheetData sheetId="0"/>
      <sheetData sheetId="1"/>
      <sheetData sheetId="2"/>
      <sheetData sheetId="3"/>
      <sheetData sheetId="4"/>
      <sheetData sheetId="5"/>
      <sheetData sheetId="6"/>
      <sheetData sheetId="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XL4Test5"/>
      <sheetName val="XL4Poppy"/>
      <sheetName val="chitiet"/>
    </sheetNames>
    <sheetDataSet>
      <sheetData sheetId="0"/>
      <sheetData sheetId="1"/>
      <sheetData sheetId="2"/>
      <sheetData sheetId="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STK dz 22"/>
      <sheetName val="KSTK0,4 6 TBA"/>
      <sheetName val="KSTK0,4 3 TBA"/>
      <sheetName val="th CT"/>
      <sheetName val="TH XL"/>
      <sheetName val="th TB"/>
      <sheetName val="TGT TBA"/>
      <sheetName val="TGT 22"/>
      <sheetName val="TH CPK"/>
      <sheetName val="CPK22"/>
      <sheetName val="CPK TBA"/>
      <sheetName val="CPK 0,4"/>
      <sheetName val="CPK 0,4 6 TBA"/>
      <sheetName val="CPK 0,4 3 TBA"/>
      <sheetName val="TGT 0,4 6 TBA"/>
      <sheetName val="TGT 0,4 3 TBA"/>
      <sheetName val="vt ds 22"/>
      <sheetName val="THI NGHIEM 22"/>
      <sheetName val="PHAN DS 22 KV"/>
      <sheetName val="SL CAN THIET"/>
      <sheetName val="vc vat tu CHUNG"/>
      <sheetName val="trungchuyen DZ"/>
      <sheetName val="Don gia trung chuyen DZ 22"/>
      <sheetName val="Tong hop DZ 22"/>
      <sheetName val="T T CL VC DZ 22"/>
      <sheetName val="DGCLVC 67"/>
      <sheetName val="DG vat tu"/>
      <sheetName val="TT CL VC DZ 0.4"/>
      <sheetName val="khobai"/>
      <sheetName val="cpdb"/>
      <sheetName val="LP cap dat"/>
      <sheetName val="tobia22KV"/>
      <sheetName val="GT 1m3 BT"/>
      <sheetName val="chi tiet dz 22 kv"/>
      <sheetName val="VCDD DZ 22"/>
      <sheetName val="DG VC VT 36"/>
      <sheetName val="Bia0,4 6 TBA"/>
      <sheetName val="PDS0,4 6 TBA"/>
      <sheetName val="VCDD0,4 6 TBA"/>
      <sheetName val="VTDS0,4 6 TBA"/>
      <sheetName val="TH0,4 6 TBA"/>
      <sheetName val="TN0,4 6 TBA"/>
      <sheetName val="PDS0,4 3 TBA"/>
      <sheetName val="VTDS0,4 3 TBA"/>
      <sheetName val="TH0,4 3 TBA"/>
      <sheetName val="CHITIET 0.4 KV"/>
      <sheetName val="DM 67"/>
      <sheetName val="VCDD0,4 3 TBA"/>
      <sheetName val="Bia0,4 3 TBA"/>
      <sheetName val="TN0,4 3 TBA"/>
      <sheetName val="chi tiet TBA"/>
      <sheetName val="DM 85"/>
      <sheetName val="VC dd TBA "/>
      <sheetName val="TB TBA"/>
      <sheetName val="Phan dien TBA "/>
      <sheetName val="DM 66"/>
      <sheetName val="TH TBA"/>
      <sheetName val="Bia TBA "/>
      <sheetName val="tkct"/>
      <sheetName val="CLVCTC DZ 0.4"/>
      <sheetName val="KHOI LUONG XA"/>
      <sheetName val="chitietdatdao"/>
      <sheetName val="TON DZ 0.4 KV"/>
      <sheetName val="TONG KE DZ 22 KV"/>
      <sheetName val="THVT0,4 6 TBA"/>
      <sheetName val="tieuhaoVT DZ 22"/>
      <sheetName val="THVT0,4 3 TBA"/>
      <sheetName val="TGT"/>
      <sheetName val="PL II"/>
      <sheetName val="TH"/>
      <sheetName val="KS-TK"/>
      <sheetName val="th CS"/>
      <sheetName val="vt CS"/>
      <sheetName val="VC CS"/>
      <sheetName val="bia cs"/>
      <sheetName val="vc vat tu CHUNG "/>
      <sheetName val="Btchlech DZ 22"/>
      <sheetName val="trungchuyen DZ 22 "/>
      <sheetName val="PDS0,4"/>
      <sheetName val="VTDS0,4"/>
      <sheetName val="TH0,4"/>
      <sheetName val="CHITIET C"/>
      <sheetName val="DG 89"/>
      <sheetName val="VCDD0,4"/>
      <sheetName val="CHLECH0,4"/>
      <sheetName val="Bia0,4"/>
      <sheetName val="TN0,4"/>
      <sheetName val="THVT0,4 T1"/>
      <sheetName val="DGCLVC3285"/>
      <sheetName val="phu luc"/>
      <sheetName val="vc dd tba"/>
      <sheetName val="250 KVA"/>
      <sheetName val="chi tiet C"/>
      <sheetName val="tong HOP TBA"/>
      <sheetName val="THPDMoi  (2)"/>
      <sheetName val="DUPA C"/>
      <sheetName val="GTTBA"/>
      <sheetName val="KSTK0,4Ġ3 TBA"/>
      <sheetName val="TONG KE DZ 0.4 KV"/>
      <sheetName val="ÖCDD DZ 22"/>
      <sheetName val="THTram"/>
      <sheetName val="THUECD"/>
      <sheetName val="Sheet2"/>
      <sheetName val="LTTHIEU"/>
      <sheetName val="ttluong"/>
      <sheetName val="luong"/>
      <sheetName val="Sheet6"/>
      <sheetName val="Sheet7"/>
      <sheetName val="THSDLD"/>
      <sheetName val="PLCBO"/>
      <sheetName val="CLDVIEN"/>
      <sheetName val="TK SD DAT"/>
      <sheetName val="LDTT"/>
      <sheetName val="QT THUE"/>
      <sheetName val="DSNL"/>
      <sheetName val="QT05MAU10"/>
      <sheetName val="THN0511"/>
      <sheetName val="0 THXUYEN"/>
      <sheetName val="TKECBO"/>
      <sheetName val="BCCOCAU"/>
      <sheetName val="XL4Poppy"/>
      <sheetName val="Hoa Ninh"/>
      <sheetName val="th nt VND"/>
      <sheetName val="VT DS 0,4-Hoa Ninh"/>
      <sheetName val="PHAN DS0,4-Hoa Ninh"/>
      <sheetName val=" tong h 0.4 -Hoa Ninh"/>
      <sheetName val="VC dd 0,4 - Hoa Ninh"/>
      <sheetName val="Ch lech 0.4 - Hoa Ninh"/>
      <sheetName val="to bia 0.4 KV-Hoa Ninh"/>
      <sheetName val="THI NG 0.4 KV - Hoa Ninh"/>
      <sheetName val="tong hop TBA-Hoa Ninh"/>
      <sheetName val="Phan dien TBA - Hoa Ninh"/>
      <sheetName val="bia TBA-Hoa Ninh"/>
      <sheetName val="vc dd tba Hoa Ninh"/>
      <sheetName val="TONG DZ 0.4 KV"/>
      <sheetName val="TIEUHAOVT0.4KV"/>
      <sheetName val="2p.Ô_x0002_3_x0000_"/>
      <sheetName val=""/>
      <sheetName val="2í_x0002_3_x0000_"/>
      <sheetName val="2 -Ä_x0002_3_x0000_"/>
      <sheetName val="KSTK0,4 ೼_xfffe_TBA"/>
      <sheetName val="Tong hop DZ &quot;2"/>
      <sheetName val="Input"/>
      <sheetName val="SL dau tien"/>
      <sheetName val="VL XD"/>
      <sheetName val="Trung chuyen"/>
      <sheetName val="Gvlcht"/>
      <sheetName val="Chech lech Ma Kem"/>
      <sheetName val="Chi tiet ma"/>
      <sheetName val="TH VT22"/>
      <sheetName val="CVTC-22"/>
      <sheetName val="VT 22"/>
      <sheetName val="Chenh lech 22"/>
      <sheetName val="SLVC 22"/>
      <sheetName val="VCDD 22"/>
      <sheetName val="TH 22"/>
      <sheetName val="chi tiet22 kV"/>
      <sheetName val="LK-22"/>
      <sheetName val="KL datdaolap "/>
      <sheetName val="chitiet 22MK"/>
      <sheetName val="Bia VL_22"/>
      <sheetName val="BIA TB_22"/>
      <sheetName val="TH - TD"/>
      <sheetName val="VT-TH"/>
      <sheetName val="Nghiemthu"/>
      <sheetName val="DLNS"/>
      <sheetName val="CPTV"/>
      <sheetName val="TKP"/>
      <sheetName val="TH-CT"/>
      <sheetName val="LK TD"/>
      <sheetName val="BIA TB-dodem"/>
      <sheetName val="BIA TB-TBA"/>
      <sheetName val="Bia VL_TBA"/>
      <sheetName val="Chi tiet TBA MK "/>
      <sheetName val="Chenh Lech TBA"/>
      <sheetName val="VCDD TBA"/>
      <sheetName val="SLVC TBA"/>
      <sheetName val="LK-100"/>
      <sheetName val="LK-250"/>
      <sheetName val="LK-320CT"/>
      <sheetName val="LK-320XDM"/>
      <sheetName val="LK-TD"/>
      <sheetName val="Bia TD"/>
      <sheetName val="TH TD"/>
      <sheetName val="THVT TBA"/>
      <sheetName val="00000000"/>
      <sheetName val="LK-160"/>
      <sheetName val="DG 1341"/>
      <sheetName val="Chi tiet TD"/>
      <sheetName val="Bia LHK"/>
      <sheetName val="Thepma"/>
      <sheetName val="TN VH"/>
      <sheetName val="Bia TBA VH"/>
      <sheetName val="VC TBA"/>
      <sheetName val="Chi tiet XD"/>
      <sheetName val="Chlech -22"/>
      <sheetName val="LK-KL"/>
      <sheetName val="Sheet1"/>
      <sheetName val="XXXXXXXX"/>
      <sheetName val="KSTK0,4 "/>
      <sheetName val="pk VON"/>
      <sheetName val="TGT 0,4"/>
      <sheetName val="TH0,4 "/>
      <sheetName val="TU D"/>
      <sheetName val="#REF"/>
      <sheetName val="lkbanve"/>
      <sheetName val="lk22"/>
      <sheetName val="tk22"/>
      <sheetName val="lk4"/>
      <sheetName val="tk4"/>
      <sheetName val="tba"/>
      <sheetName val="dt"/>
      <sheetName val="TH_TDT"/>
      <sheetName val="TH_DZ+TBA"/>
      <sheetName val="TH_XLAP"/>
      <sheetName val="TH-VLNCMTC"/>
      <sheetName val="CHITIET"/>
      <sheetName val="XA-NEO"/>
      <sheetName val="Phan dien"/>
      <sheetName val="Thietbi"/>
      <sheetName val="TH_THNGHIEM"/>
      <sheetName val="T.nghiem"/>
      <sheetName val="Thkemoi"/>
      <sheetName val="thkethuhoi"/>
      <sheetName val="Khao sat"/>
      <sheetName val="TH KS"/>
      <sheetName val="Dinh muc KS"/>
      <sheetName val="V.chVL"/>
      <sheetName val="DG VC TC"/>
      <sheetName val="DG VC 1m3 BT"/>
      <sheetName val="Ctinh VTu"/>
      <sheetName val="Bu VLieu"/>
      <sheetName val="XD gia"/>
      <sheetName val="DaoDat"/>
      <sheetName val="DG 66"/>
      <sheetName val="DG 67"/>
      <sheetName val="DG 85"/>
      <sheetName val="CP BAN A"/>
      <sheetName val="DM Tien luong"/>
      <sheetName val="Denbu"/>
      <sheetName val="XXXXXXX0"/>
      <sheetName val="TK-TUBU"/>
      <sheetName val="chitimc"/>
      <sheetName val="DT_LD"/>
      <sheetName val="Nhancong"/>
      <sheetName val="Camay BTDL"/>
      <sheetName val="Tong hop"/>
      <sheetName val="Dutoan"/>
      <sheetName val="chtinh"/>
      <sheetName val="Bang TL"/>
      <sheetName val="DGKL"/>
      <sheetName val="luongTT09"/>
      <sheetName val="10000000"/>
      <sheetName val="20000000"/>
      <sheetName val="30000000"/>
      <sheetName val="40000000"/>
      <sheetName val="50000000"/>
      <sheetName val="Recovered_Sheet1"/>
      <sheetName val="Recovered_Sheet2"/>
      <sheetName val="XXXXXXX1"/>
      <sheetName val="XXXXXXX2"/>
      <sheetName val="XXXXXXX3"/>
      <sheetName val="XXXXXXX4"/>
      <sheetName val="60000000"/>
      <sheetName val="XXXXXXX5"/>
      <sheetName val="XXXXXXX6"/>
      <sheetName val="KSTK0,4G3 TBA"/>
      <sheetName val="TNGHIEM 22"/>
      <sheetName val="NEW-PANEL"/>
      <sheetName val="kpkstk"/>
      <sheetName val="bia22KV"/>
      <sheetName val="TH dz 22"/>
      <sheetName val="vt A cap"/>
      <sheetName val="TB dz"/>
      <sheetName val="DG 36"/>
      <sheetName val="DGVCTC 67"/>
      <sheetName val="TLCB"/>
      <sheetName val="cap dat"/>
      <sheetName val="TNGHIEM 0,4"/>
      <sheetName val="VT ds 0,4"/>
      <sheetName val="VCdd 0,4"/>
      <sheetName val="Th 0,4"/>
      <sheetName val="Bia 0,4"/>
      <sheetName val="SLVC"/>
      <sheetName val="Bia TBA"/>
      <sheetName val="TH VT0,4"/>
      <sheetName val="2p.Ô_x0002_3"/>
      <sheetName val="2í_x0002_3"/>
      <sheetName val="2 -Ä_x0002_3"/>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refreshError="1"/>
      <sheetData sheetId="170" refreshError="1"/>
      <sheetData sheetId="171" refreshError="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sheetData sheetId="201"/>
      <sheetData sheetId="202"/>
      <sheetData sheetId="203"/>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refreshError="1"/>
      <sheetData sheetId="267" refreshError="1"/>
      <sheetData sheetId="268" refreshError="1"/>
      <sheetData sheetId="269" refreshError="1"/>
      <sheetData sheetId="270"/>
      <sheetData sheetId="271"/>
      <sheetData sheetId="272"/>
      <sheetData sheetId="273" refreshError="1"/>
      <sheetData sheetId="274"/>
      <sheetData sheetId="275"/>
      <sheetData sheetId="276" refreshError="1"/>
      <sheetData sheetId="277" refreshError="1"/>
      <sheetData sheetId="278"/>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ysis"/>
      <sheetName val="B-B"/>
      <sheetName val="C-C"/>
      <sheetName val="D-D"/>
      <sheetName val="E-E"/>
      <sheetName val="F-F(2)"/>
      <sheetName val="F-F(3)"/>
      <sheetName val="G-G(3)"/>
      <sheetName val="B_B"/>
      <sheetName val="C_C"/>
      <sheetName val="D_D"/>
      <sheetName val="[Abutment.XLS_x001d_G-G(3)"/>
      <sheetName val="So lieu chung"/>
      <sheetName val="THDT"/>
      <sheetName val="DTHMCT"/>
      <sheetName val="dpd"/>
      <sheetName val="DGXD_dg"/>
      <sheetName val="Cau CAMAU"/>
      <sheetName val="Cau DINHHOA"/>
      <sheetName val="Cau KIMMY"/>
      <sheetName val="DGvua"/>
      <sheetName val="DGdg"/>
      <sheetName val="DGcau.cong"/>
      <sheetName val="VL"/>
      <sheetName val="NC"/>
      <sheetName val="May"/>
      <sheetName val="Data"/>
      <sheetName val="KLcau"/>
      <sheetName val="00000000"/>
      <sheetName val="Sheet1"/>
      <sheetName val="13.BANG CT"/>
      <sheetName val="14.MMUS GIUA NHIP"/>
      <sheetName val="4.HSPBngang"/>
      <sheetName val="6.Tinh tai"/>
      <sheetName val="2 NSl"/>
      <sheetName val="17.US CHU tho a_b"/>
      <sheetName val="15.MMUS GOI"/>
      <sheetName val="5.BANG I"/>
      <sheetName val="Ge"/>
      <sheetName val="ComA-A"/>
      <sheetName val="A-A"/>
      <sheetName val="Xuly Data"/>
      <sheetName val="FD"/>
      <sheetName val="GI"/>
      <sheetName val="EE (3)"/>
      <sheetName val="PAVEMENT"/>
      <sheetName val="TRAFFIC"/>
      <sheetName val="Load1"/>
      <sheetName val="DO AM DT"/>
      <sheetName val="_Abutment.XLS_x001d_G-G(3)"/>
      <sheetName val="BAOGIATHANG"/>
      <sheetName val="DAODAT"/>
      <sheetName val="vanchuyen TC"/>
      <sheetName val="Loading"/>
      <sheetName val="THPDMoi  (2)"/>
      <sheetName val="gtrinh"/>
      <sheetName val="TONG HOP VL-NC"/>
      <sheetName val="lam-moi"/>
      <sheetName val="dongia (2)"/>
      <sheetName val="chitiet"/>
      <sheetName val="TONGKE3p "/>
      <sheetName val="TH VL, NC, DDHT Thanhphuoc"/>
      <sheetName val="#REF"/>
      <sheetName val="DONGIA"/>
      <sheetName val="Don gia"/>
      <sheetName val="DG"/>
      <sheetName val="giathanh1"/>
      <sheetName val="t-h HA THE"/>
      <sheetName val="TNHCHINH"/>
      <sheetName val="CHITIET VL-NC"/>
      <sheetName val="thao-go"/>
      <sheetName val="TH XL"/>
      <sheetName val="CHITIET VL-NC-TT -1p"/>
      <sheetName val="Tiepdia"/>
      <sheetName val="TONGKE-HT"/>
      <sheetName val="TDTKP"/>
      <sheetName val="VCV-BE-TONG"/>
      <sheetName val="Solieu"/>
      <sheetName val="gvl"/>
      <sheetName val="Lç khoan LK1"/>
      <sheetName val="Check C"/>
      <sheetName val="Reference"/>
      <sheetName val="Input"/>
      <sheetName val="[Abutment_XLSG-G(3)"/>
      <sheetName val="IBASE"/>
      <sheetName val="Cau_CAMAU"/>
      <sheetName val="Cau_DINHHOA"/>
      <sheetName val="Cau_KIMMY"/>
      <sheetName val="DGcau_cong"/>
      <sheetName val="BDON"/>
      <sheetName val="GiaVL"/>
      <sheetName val="Sum of Cost"/>
      <sheetName val="#REF!#REF!-B"/>
      <sheetName val="_Abutment_XLSG-G(3)"/>
      <sheetName val="F-F(Ȳ)"/>
      <sheetName val="Abutment"/>
      <sheetName val="UP"/>
      <sheetName val="jobhist"/>
      <sheetName val="BOQ건축"/>
      <sheetName val="공사진행"/>
      <sheetName val="2 NSl_x0000_ĥ_x0000__x0000__x0000__x0000__x0000__x0000__x0000__x0000__x0009__x0000__x0000__x0000_⛬Ė_x0000__x0000__x0009__x0000_瀐_x0004__x001f_["/>
      <sheetName val="VL,NC"/>
      <sheetName val="L� khoan LK1"/>
      <sheetName val="MTL$-INTER"/>
      <sheetName val="luong06"/>
      <sheetName val="M 67"/>
      <sheetName val=""/>
      <sheetName val="CVT"/>
      <sheetName val="XL4Poppy"/>
      <sheetName val="Staff Chart"/>
      <sheetName val="Furnitures"/>
      <sheetName val="Project Management"/>
      <sheetName val="General2"/>
      <sheetName val="congtronD75 (tc-tc)"/>
      <sheetName val="2 NSl?ĥ????????_x0009_???⛬Ė??_x0009_?瀐_x0004__x001f_["/>
      <sheetName val="B-C"/>
      <sheetName val="VCV-BE-TONE"/>
      <sheetName val="Analy3is"/>
      <sheetName val="LoaiDay"/>
      <sheetName val="VLXDHA"/>
      <sheetName val="VLXDT"/>
      <sheetName val="VLXDTA"/>
      <sheetName val="F-F(?)"/>
      <sheetName val="[Abutment.XLS_x005f_x001d_G-G(3)"/>
      <sheetName val="Names"/>
      <sheetName val="control"/>
      <sheetName val="Reference Data"/>
      <sheetName val="Sheet2"/>
      <sheetName val="Bảng giá"/>
      <sheetName val="_Abutment.XLS_x005f_x001d_G-G(3)"/>
      <sheetName val="2 NSl_ĥ_________x0009____⛬Ė___x0009__瀐_x0004__x001f__"/>
      <sheetName val="2 NSl_x0000_ĥ_x0000__x0000__x0000__x0000__x0000__x0000__x0000__x0000_ _x0000__x0000__x0000_⛬Ė_x0000__x0000_ _x0000_瀐_x0004__x001f_["/>
      <sheetName val="2 NSl?ĥ???????? ???⛬Ė?? ?瀐_x0004__x001f_["/>
      <sheetName val="NEW-PANEL"/>
      <sheetName val="BOQ??"/>
      <sheetName val="????"/>
      <sheetName val="Temp"/>
      <sheetName val="F-F(_)"/>
      <sheetName val="NGUON"/>
      <sheetName val="CT35"/>
      <sheetName val="32.9-(419)"/>
      <sheetName val="2_NSl_ĥ_______________Ė____瀐__2"/>
      <sheetName val="2_NSl_ĥ_______________Ė____瀐__3"/>
      <sheetName val="_Abutment.XLS_x005f_x005f_x005f_x001d_G-G(3"/>
      <sheetName val="SPL4-TOTAL"/>
      <sheetName val="Options"/>
      <sheetName val="Tro giup"/>
      <sheetName val="2 NSl_x0000_h_x0000__x0000__x0000__x0000__x0000__x0000__x0000__x0000__x0009__x0000__x0000__x0000_?E_x0000__x0000__x0009__x0000_?_x0004__x001f_["/>
      <sheetName val="_x0000_?h_x0000__x0000__x0000__x0000__x0000__x0000__x0000__x0000_?h_x0000__x0000_-_x0000__x0000__x0000__x0000__x0000__x0000__x0000__x0000__x0000__x0000__x0000__x0000__x0000__x0000__x0000_"/>
      <sheetName val="L? khoan LK1"/>
      <sheetName val="So_lieu_chung"/>
      <sheetName val="13_BANG_CT"/>
      <sheetName val="14_MMUS_GIUA_NHIP"/>
      <sheetName val="4_HSPBngang"/>
      <sheetName val="6_Tinh_tai"/>
      <sheetName val="2_NSl"/>
      <sheetName val="17_US_CHU_tho_a_b"/>
      <sheetName val="15_MMUS_GOI"/>
      <sheetName val="5_BANG_I"/>
      <sheetName val="Xuly_Data"/>
      <sheetName val="EE_(3)"/>
      <sheetName val="DO_AM_DT"/>
      <sheetName val="BOQ__"/>
      <sheetName val="____"/>
      <sheetName val="2 NSl_x0000_h_x0000__x0000__x0000__x0000__x0000__x0000__x0000__x0000_ _x0000__x0000__x0000_?E_x0000__x0000_ _x0000_?_x0004__x001f_["/>
      <sheetName val="2 NSl_ĥ________ ___⛬Ė__ _瀐_x0004__x001f__"/>
      <sheetName val="2_NSl_________________________2"/>
      <sheetName val="2_NSl_________________________3"/>
      <sheetName val="L_ khoan LK1"/>
      <sheetName val="17.US CHW tho a_`"/>
      <sheetName val="2 NSl?h????????_x0009_????E??_x0009_??_x0004__x001f_["/>
      <sheetName val="2 NSl?h???????? ????E?? ??_x0004__x001f_["/>
      <sheetName val="TK cold bin"/>
      <sheetName val="2_NSl_________________________4"/>
      <sheetName val="2_NSl_________________________5"/>
      <sheetName val="19"/>
      <sheetName val="chitimc"/>
      <sheetName val="PTVT"/>
      <sheetName val="T.Tinh"/>
      <sheetName val="??h?????????h??-???????????????"/>
      <sheetName val="Chiettinh dz0,4"/>
      <sheetName val="_Abutment.XLS_x005f_x001d_G-G(3"/>
      <sheetName val="2 NSl_h_________x0009_____E___x0009____x0004__x001f__"/>
      <sheetName val="_Abutment.XLS_x005f_x005f_x005f_x005f_x005f"/>
      <sheetName val="Validation"/>
      <sheetName val="DONVIBAN"/>
      <sheetName val="Sheet3"/>
      <sheetName val="DATA INPUT"/>
      <sheetName val="Data region"/>
      <sheetName val="date no."/>
      <sheetName val="DM NPP"/>
      <sheetName val="DMSP"/>
      <sheetName val="Data NPP"/>
      <sheetName val="P.bo"/>
      <sheetName val="npp"/>
      <sheetName val="Cách chia"/>
      <sheetName val="L_TBP"/>
      <sheetName val="Coding"/>
      <sheetName val="NOV"/>
      <sheetName val="AUG"/>
      <sheetName val="CT"/>
      <sheetName val="1.Setup"/>
      <sheetName val="8.Assumption"/>
      <sheetName val="9. Comps"/>
      <sheetName val="Valuation"/>
      <sheetName val="DCF"/>
      <sheetName val="DTBHT1"/>
      <sheetName val="CONGNOPHAITHU"/>
      <sheetName val="SBU"/>
      <sheetName val="Price"/>
      <sheetName val="5A"/>
      <sheetName val="Refresh!"/>
      <sheetName val="Sanluong"/>
      <sheetName val="5A "/>
      <sheetName val="Bang gia tong hop"/>
      <sheetName val="RA-p.3(9K) HO"/>
      <sheetName val="Thamchieu"/>
      <sheetName val="Tæng ng¹ch"/>
      <sheetName val="thunhap2"/>
      <sheetName val="l­ongthang"/>
      <sheetName val="PNT-QUOT-#3"/>
      <sheetName val="COAT&amp;WRAP-QIOT-#3"/>
      <sheetName val="KHQT-00-01"/>
      <sheetName val="_Abutment.XLS_x005f_x005f_x005f"/>
      <sheetName val="XUAT"/>
      <sheetName val="ctbetong"/>
      <sheetName val="tlr"/>
      <sheetName val="m noi"/>
      <sheetName val="t canh 1"/>
      <sheetName val="t canh 2"/>
      <sheetName val="t canh 3"/>
      <sheetName val="t cong 1"/>
      <sheetName val="t cong 2"/>
      <sheetName val="t cong 3"/>
      <sheetName val="t cong 4"/>
      <sheetName val="d.giai g.co"/>
      <sheetName val="cdo g.co"/>
      <sheetName val="t.do g.co"/>
      <sheetName val="k.l g.co"/>
      <sheetName val="thkl trai"/>
      <sheetName val="thkl phai"/>
      <sheetName val="Bar"/>
      <sheetName val="THVT"/>
      <sheetName val="__h_________h__-_______________"/>
      <sheetName val="VT"/>
      <sheetName val="PHAN DS 22 KV"/>
      <sheetName val="chi tiet C"/>
      <sheetName val="chi tiet TBA"/>
      <sheetName val="???"/>
      <sheetName val="tra-vat-lieu"/>
      <sheetName val="qhlk"/>
      <sheetName val="Agg-Require-Asphalt"/>
      <sheetName val="Cau_CAMAU1"/>
      <sheetName val="Cau_DINHHOA1"/>
      <sheetName val="Cau_KIMMY1"/>
      <sheetName val="DGcau_cong1"/>
      <sheetName val="THPDMoi__(2)"/>
      <sheetName val="TONG_HOP_VL-NC"/>
      <sheetName val="dongia_(2)"/>
      <sheetName val="TONGKE3p_"/>
      <sheetName val="TH_VL,_NC,_DDHT_Thanhphuoc"/>
      <sheetName val="Don_gia"/>
      <sheetName val="t-h_HA_THE"/>
      <sheetName val="CHITIET_VL-NC"/>
      <sheetName val="TH_XL"/>
      <sheetName val="CHITIET_VL-NC-TT_-1p"/>
      <sheetName val="Lç_khoan_LK1"/>
      <sheetName val="Check_C"/>
      <sheetName val="vanchuyen_TC"/>
      <sheetName val="CA6c"/>
      <sheetName val="CA6b(input data here)"/>
      <sheetName val="Tinh Kđt-2015"/>
      <sheetName val="2 NSl_h________ ____E__ ___x0004__x001f__"/>
      <sheetName val="Cau_CAMAU6"/>
      <sheetName val="Cau_DINHHOA6"/>
      <sheetName val="Cau_KIMMY6"/>
      <sheetName val="DGcau_cong6"/>
      <sheetName val="13_BANG_CT6"/>
      <sheetName val="14_MMUS_GIUA_NHIP6"/>
      <sheetName val="4_HSPBngang6"/>
      <sheetName val="6_Tinh_tai6"/>
      <sheetName val="2_NSl6"/>
      <sheetName val="17_US_CHU_tho_a_b6"/>
      <sheetName val="15_MMUS_GOI6"/>
      <sheetName val="5_BANG_I6"/>
      <sheetName val="So_lieu_chung6"/>
      <sheetName val="Xuly_Data6"/>
      <sheetName val="EE_(3)6"/>
      <sheetName val="DO_AM_DT6"/>
      <sheetName val="Lç_khoan_LK15"/>
      <sheetName val="THPDMoi__(2)5"/>
      <sheetName val="TONG_HOP_VL-NC5"/>
      <sheetName val="dongia_(2)5"/>
      <sheetName val="TONGKE3p_5"/>
      <sheetName val="TH_VL,_NC,_DDHT_Thanhphuoc5"/>
      <sheetName val="Don_gia5"/>
      <sheetName val="t-h_HA_THE5"/>
      <sheetName val="CHITIET_VL-NC5"/>
      <sheetName val="TH_XL5"/>
      <sheetName val="CHITIET_VL-NC-TT_-1p5"/>
      <sheetName val="2_NSlĥ_⛬Ė_瀐_7"/>
      <sheetName val="vanchuyen_TC5"/>
      <sheetName val="Check_C5"/>
      <sheetName val="2_NSlĥ_⛬Ė_瀐_"/>
      <sheetName val="M_675"/>
      <sheetName val="Sum_of_Cost5"/>
      <sheetName val="L�_khoan_LK15"/>
      <sheetName val="Staff_Chart5"/>
      <sheetName val="Project_Management5"/>
      <sheetName val="congtronD75_(tc-tc)5"/>
      <sheetName val="2_NSl_ĥ____________⛬Ė____瀐_7"/>
      <sheetName val="_Abutment_XLS_x005f_x001d_G-G(3)5"/>
      <sheetName val="32_9-(419)4"/>
      <sheetName val="2_NSlh__E___6"/>
      <sheetName val="_h_h-"/>
      <sheetName val="L__khoan_LK14"/>
      <sheetName val="2_NSl_ĥ____________⛬Ė____瀐_"/>
      <sheetName val="Reference_Data5"/>
      <sheetName val="Bảng_giá5"/>
      <sheetName val="_Abutment_XLS_x005f_x005f_x005f_x001d_G-G(5"/>
      <sheetName val="2_NSlh__E___"/>
      <sheetName val="Cau_CAMAU3"/>
      <sheetName val="Cau_DINHHOA3"/>
      <sheetName val="Cau_KIMMY3"/>
      <sheetName val="DGcau_cong3"/>
      <sheetName val="So_lieu_chung3"/>
      <sheetName val="13_BANG_CT3"/>
      <sheetName val="14_MMUS_GIUA_NHIP3"/>
      <sheetName val="4_HSPBngang3"/>
      <sheetName val="6_Tinh_tai3"/>
      <sheetName val="2_NSl3"/>
      <sheetName val="17_US_CHU_tho_a_b3"/>
      <sheetName val="15_MMUS_GOI3"/>
      <sheetName val="5_BANG_I3"/>
      <sheetName val="Xuly_Data3"/>
      <sheetName val="DO_AM_DT3"/>
      <sheetName val="EE_(3)3"/>
      <sheetName val="vanchuyen_TC2"/>
      <sheetName val="THPDMoi__(2)2"/>
      <sheetName val="TONG_HOP_VL-NC2"/>
      <sheetName val="dongia_(2)2"/>
      <sheetName val="TONGKE3p_2"/>
      <sheetName val="TH_VL,_NC,_DDHT_Thanhphuoc2"/>
      <sheetName val="Don_gia2"/>
      <sheetName val="t-h_HA_THE2"/>
      <sheetName val="CHITIET_VL-NC2"/>
      <sheetName val="TH_XL2"/>
      <sheetName val="CHITIET_VL-NC-TT_-1p2"/>
      <sheetName val="Lç_khoan_LK12"/>
      <sheetName val="Check_C2"/>
      <sheetName val="2_NSlĥ_⛬Ė_瀐_3"/>
      <sheetName val="L�_khoan_LK12"/>
      <sheetName val="M_672"/>
      <sheetName val="congtronD75_(tc-tc)2"/>
      <sheetName val="Sum_of_Cost2"/>
      <sheetName val="Staff_Chart2"/>
      <sheetName val="Project_Management2"/>
      <sheetName val="_Abutment_XLS_x005f_x001d_G-G(3)2"/>
      <sheetName val="2_NSl_ĥ____________⛬Ė____瀐_3"/>
      <sheetName val="Reference_Data2"/>
      <sheetName val="Bảng_giá2"/>
      <sheetName val="13_BANG_CT1"/>
      <sheetName val="14_MMUS_GIUA_NHIP1"/>
      <sheetName val="4_HSPBngang1"/>
      <sheetName val="6_Tinh_tai1"/>
      <sheetName val="2_NSl1"/>
      <sheetName val="17_US_CHU_tho_a_b1"/>
      <sheetName val="15_MMUS_GOI1"/>
      <sheetName val="5_BANG_I1"/>
      <sheetName val="So_lieu_chung1"/>
      <sheetName val="Xuly_Data1"/>
      <sheetName val="EE_(3)1"/>
      <sheetName val="DO_AM_DT1"/>
      <sheetName val="2_NSlĥ_⛬Ė_瀐_2"/>
      <sheetName val="M_67"/>
      <sheetName val="Sum_of_Cost"/>
      <sheetName val="L�_khoan_LK1"/>
      <sheetName val="Staff_Chart"/>
      <sheetName val="Project_Management"/>
      <sheetName val="congtronD75_(tc-tc)"/>
      <sheetName val="2_NSl_ĥ____________⛬Ė____瀐_2"/>
      <sheetName val="_Abutment_XLS_x005f_x001d_G-G(3)"/>
      <sheetName val="32_9-(419)"/>
      <sheetName val="2_NSlh__E___2"/>
      <sheetName val="L__khoan_LK1"/>
      <sheetName val="Reference_Data"/>
      <sheetName val="Bảng_giá"/>
      <sheetName val="_Abutment_XLS_x005f_x005f_x005f_x001d_G-G(3"/>
      <sheetName val="32_9-(419)1"/>
      <sheetName val="2_NSlh__E___3"/>
      <sheetName val="L__khoan_LK11"/>
      <sheetName val="_Abutment_XLS_x005f_x005f_x005f_x001d_G-G(1"/>
      <sheetName val="Cau_CAMAU2"/>
      <sheetName val="Cau_DINHHOA2"/>
      <sheetName val="Cau_KIMMY2"/>
      <sheetName val="DGcau_cong2"/>
      <sheetName val="So_lieu_chung2"/>
      <sheetName val="13_BANG_CT2"/>
      <sheetName val="14_MMUS_GIUA_NHIP2"/>
      <sheetName val="4_HSPBngang2"/>
      <sheetName val="6_Tinh_tai2"/>
      <sheetName val="2_NSl2"/>
      <sheetName val="17_US_CHU_tho_a_b2"/>
      <sheetName val="15_MMUS_GOI2"/>
      <sheetName val="5_BANG_I2"/>
      <sheetName val="Xuly_Data2"/>
      <sheetName val="DO_AM_DT2"/>
      <sheetName val="EE_(3)2"/>
      <sheetName val="vanchuyen_TC1"/>
      <sheetName val="THPDMoi__(2)1"/>
      <sheetName val="TONG_HOP_VL-NC1"/>
      <sheetName val="dongia_(2)1"/>
      <sheetName val="TONGKE3p_1"/>
      <sheetName val="TH_VL,_NC,_DDHT_Thanhphuoc1"/>
      <sheetName val="Don_gia1"/>
      <sheetName val="t-h_HA_THE1"/>
      <sheetName val="CHITIET_VL-NC1"/>
      <sheetName val="TH_XL1"/>
      <sheetName val="CHITIET_VL-NC-TT_-1p1"/>
      <sheetName val="Lç_khoan_LK11"/>
      <sheetName val="Check_C1"/>
      <sheetName val="L�_khoan_LK11"/>
      <sheetName val="M_671"/>
      <sheetName val="congtronD75_(tc-tc)1"/>
      <sheetName val="Sum_of_Cost1"/>
      <sheetName val="Staff_Chart1"/>
      <sheetName val="Project_Management1"/>
      <sheetName val="_Abutment_XLS_x005f_x001d_G-G(3)1"/>
      <sheetName val="Reference_Data1"/>
      <sheetName val="Bảng_giá1"/>
      <sheetName val="2_NSlĥ_⛬Ė_瀐_1"/>
      <sheetName val="2_NSl_ĥ____________⛬Ė____瀐_1"/>
      <sheetName val="2_NSlh__E___1"/>
      <sheetName val="2_NSlĥ_⛬Ė_瀐_4"/>
      <sheetName val="2_NSl_ĥ____________⛬Ė____瀐_4"/>
      <sheetName val="Cau_CAMAU4"/>
      <sheetName val="Cau_DINHHOA4"/>
      <sheetName val="Cau_KIMMY4"/>
      <sheetName val="DGcau_cong4"/>
      <sheetName val="13_BANG_CT4"/>
      <sheetName val="14_MMUS_GIUA_NHIP4"/>
      <sheetName val="4_HSPBngang4"/>
      <sheetName val="6_Tinh_tai4"/>
      <sheetName val="2_NSl4"/>
      <sheetName val="17_US_CHU_tho_a_b4"/>
      <sheetName val="15_MMUS_GOI4"/>
      <sheetName val="5_BANG_I4"/>
      <sheetName val="___"/>
      <sheetName val="단면 (2)"/>
      <sheetName val="dtxl"/>
      <sheetName val="2 NSl_x0000_ĥ_x0000_ _x0000__x0000_⛬Ė_x0000_ 瀐_x0004__x001f_[Abutment.X"/>
      <sheetName val="banggia1"/>
      <sheetName val="khoi luong"/>
      <sheetName val="Gi¸VËtT­"/>
      <sheetName val="2 NSl_ĥ________ ___⛬Ė__ _瀐_x0"/>
      <sheetName val="2 NSl_h________ ____E__ ___x0"/>
      <sheetName val="2_NSlĥ_⛬Ė_瀐["/>
      <sheetName val="Work-Condition"/>
      <sheetName val="_Abutment_XLSG-G(0ü"/>
      <sheetName val="2 NSl_x005f_x0000_ĥ_x005f_x0000__x005f_x0000__x00"/>
      <sheetName val="2 NSl_ĥ_________x005f_x0009____⛬Ė__"/>
      <sheetName val="cu"/>
      <sheetName val="2 NSl?ĥ????????_x005f_x0009_???⛬Ė??"/>
      <sheetName val="SO LIEU"/>
      <sheetName val="KH-Q1,Q2,01"/>
      <sheetName val="dutoan"/>
      <sheetName val="Du_lieu"/>
      <sheetName val="#REF!$D$6-B"/>
      <sheetName val="#REF!$B$2"/>
      <sheetName val="$U$12-D"/>
      <sheetName val="共機計算"/>
      <sheetName val="共機J"/>
      <sheetName val="NqNc"/>
      <sheetName val="btra"/>
      <sheetName val="2_NSl?ĥ????????_???⛬Ė??_?瀐["/>
      <sheetName val="[Abutment_XLS_x005f_x001d_G-G(3)"/>
      <sheetName val="i&amp;p_x0008_ŤĀ_x000e_&amp;Help and Support Cent"/>
      <sheetName val="i&amp;p"/>
      <sheetName val="2_NSlĥ_⛬Ė_瀐[1"/>
      <sheetName val="2_NSlh_?E_?["/>
      <sheetName val="L?_khoan_LK1"/>
      <sheetName val="_Abutment.XLS_x005f_x001d_G-G)3)"/>
      <sheetName val="VMXDT"/>
      <sheetName val="6_Tioh_tai"/>
      <sheetName val="Chenh lech vat tu"/>
    </sheetNames>
    <sheetDataSet>
      <sheetData sheetId="0" refreshError="1">
        <row r="45">
          <cell r="I45">
            <v>7.0000000000000007E-2</v>
          </cell>
        </row>
      </sheetData>
      <sheetData sheetId="1" refreshError="1">
        <row r="59">
          <cell r="F59">
            <v>2167.9638256212133</v>
          </cell>
        </row>
        <row r="65">
          <cell r="B65">
            <v>10</v>
          </cell>
          <cell r="C65">
            <v>13</v>
          </cell>
          <cell r="D65">
            <v>16</v>
          </cell>
          <cell r="E65">
            <v>19</v>
          </cell>
          <cell r="F65">
            <v>22</v>
          </cell>
          <cell r="G65">
            <v>25</v>
          </cell>
          <cell r="H65">
            <v>29</v>
          </cell>
          <cell r="I65">
            <v>32</v>
          </cell>
          <cell r="J65">
            <v>35</v>
          </cell>
        </row>
        <row r="66">
          <cell r="B66">
            <v>71</v>
          </cell>
          <cell r="C66">
            <v>127</v>
          </cell>
          <cell r="D66">
            <v>198</v>
          </cell>
          <cell r="E66">
            <v>285</v>
          </cell>
          <cell r="F66">
            <v>388</v>
          </cell>
          <cell r="G66">
            <v>507</v>
          </cell>
          <cell r="H66">
            <v>641</v>
          </cell>
          <cell r="I66">
            <v>792</v>
          </cell>
          <cell r="J66">
            <v>985</v>
          </cell>
        </row>
      </sheetData>
      <sheetData sheetId="2" refreshError="1">
        <row r="11">
          <cell r="J11">
            <v>1</v>
          </cell>
        </row>
      </sheetData>
      <sheetData sheetId="3" refreshError="1">
        <row r="11">
          <cell r="J11">
            <v>7</v>
          </cell>
        </row>
      </sheetData>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refreshError="1"/>
      <sheetData sheetId="161"/>
      <sheetData sheetId="162" refreshError="1"/>
      <sheetData sheetId="163" refreshError="1"/>
      <sheetData sheetId="164" refreshError="1"/>
      <sheetData sheetId="165" refreshError="1"/>
      <sheetData sheetId="166" refreshError="1"/>
      <sheetData sheetId="167"/>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sheetData sheetId="48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XL4Test5"/>
    </sheetNames>
    <sheetDataSet>
      <sheetData sheetId="0"/>
      <sheetData sheetId="1"/>
      <sheetData sheetId="2"/>
      <sheetData sheetId="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g"/>
      <sheetName val="vua"/>
      <sheetName val="gVL"/>
      <sheetName val="dtoan"/>
      <sheetName val="goithau-so4"/>
      <sheetName val="tkp"/>
      <sheetName val="Sheet1"/>
    </sheetNames>
    <sheetDataSet>
      <sheetData sheetId="0" refreshError="1"/>
      <sheetData sheetId="1" refreshError="1"/>
      <sheetData sheetId="2" refreshError="1">
        <row r="15">
          <cell r="N15">
            <v>36811.950000000004</v>
          </cell>
        </row>
        <row r="25">
          <cell r="N25">
            <v>9163.35</v>
          </cell>
        </row>
        <row r="38">
          <cell r="N38">
            <v>9163.35</v>
          </cell>
        </row>
      </sheetData>
      <sheetData sheetId="3" refreshError="1"/>
      <sheetData sheetId="4" refreshError="1"/>
      <sheetData sheetId="5" refreshError="1"/>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XL4Poppy"/>
      <sheetName val="SQTMat"/>
      <sheetName val="CPMAY"/>
      <sheetName val="QTOAN V.TU"/>
      <sheetName val="BKE VTU"/>
      <sheetName val="CPNC"/>
      <sheetName val="CPC"/>
      <sheetName val="TH CHI P"/>
      <sheetName val="T.K dngang"/>
      <sheetName val="TKHO"/>
      <sheetName val="SCT CNO"/>
      <sheetName val="SO BAN DAU"/>
      <sheetName val="B C.CONG"/>
      <sheetName val=" bangthanhtoanluonggiantiep"/>
      <sheetName val="BPTLGT cong "/>
      <sheetName val="LGTIEP"/>
      <sheetName val="LTDUONG"/>
      <sheetName val="LUONGTT"/>
      <sheetName val="BTHL"/>
      <sheetName val="BTH C.PHI"/>
      <sheetName val="Ctacphi"/>
      <sheetName val="BTHCPHat"/>
      <sheetName val=" QUY XH"/>
      <sheetName val="CDoan"/>
      <sheetName val="BCQTCdoan"/>
      <sheetName val="XL4Test5"/>
      <sheetName val="Xuly Data"/>
      <sheetName val="thang 2"/>
      <sheetName val="thang 3"/>
      <sheetName val="thang 4"/>
      <sheetName val="thang 5"/>
      <sheetName val="BG ENGLISH"/>
      <sheetName val="B-B"/>
      <sheetName val="Analysis"/>
      <sheetName val="C-C"/>
      <sheetName val="D-D"/>
      <sheetName val="p1L-l=21m"/>
      <sheetName val="T5-06"/>
      <sheetName val="phu my"/>
      <sheetName val="Detailed for Breakdown"/>
      <sheetName val="Ca may"/>
      <sheetName val="BTH C.@HI"/>
      <sheetName val="GVL"/>
      <sheetName val="MO M0"/>
      <sheetName val="Config"/>
      <sheetName val="Tong hop vat tu"/>
      <sheetName val="_x0000__x0000__x0000__x0000__x0000__x0000__x0000__x0000_"/>
      <sheetName val="Bia"/>
      <sheetName val="So quy"/>
      <sheetName val="SL"/>
      <sheetName val="P.thu"/>
      <sheetName val="00000000"/>
      <sheetName val="TinhToan"/>
      <sheetName val="????????"/>
      <sheetName val="Names"/>
      <sheetName val="Pan1"/>
      <sheetName val="KHAOSAT"/>
      <sheetName val="EIRR&gt;1&lt;1"/>
      <sheetName val="EIRR&lt;2"/>
      <sheetName val="Cp&gt;10-Ln&lt;10"/>
      <sheetName val="Ln&lt;20"/>
      <sheetName val="Questionnaire"/>
      <sheetName val="BOM_NE"/>
      <sheetName val="Prices"/>
      <sheetName val="Power"/>
      <sheetName val="BOM_NMS"/>
      <sheetName val="Installation"/>
      <sheetName val="Training"/>
      <sheetName val="Drawing"/>
      <sheetName val="bdmtk"/>
      <sheetName val="MA KH"/>
      <sheetName val="TanHiep_XD"/>
      <sheetName val="DG"/>
      <sheetName val="________"/>
      <sheetName val="Xuly D!ta"/>
      <sheetName val="MTC"/>
      <sheetName val="LTMay"/>
      <sheetName val="Nlieu"/>
      <sheetName val="Worksheet in Pier-body-P5"/>
      <sheetName val="BDON"/>
      <sheetName val="Ct- DZ35kV"/>
      <sheetName val="QTOAN V&amp;TU"/>
      <sheetName val="NEW-PANEL"/>
      <sheetName val="NEW_PANEL"/>
      <sheetName val="KKKKKKKK"/>
      <sheetName val="PNT-QUOT-#3"/>
      <sheetName val="COAT&amp;WRAP-QIOT-#3"/>
      <sheetName val="BK04"/>
      <sheetName val="CT_35"/>
      <sheetName val="CT_0_4KV"/>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sheetData sheetId="4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refreshError="1"/>
      <sheetData sheetId="85" refreshError="1"/>
      <sheetData sheetId="86"/>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 tien luong"/>
      <sheetName val="GIA VL C_CT"/>
      <sheetName val="VL_NC_XM"/>
      <sheetName val="NHAP DINH MUC"/>
      <sheetName val="CHON DM"/>
      <sheetName val="DON GIA DU THAU"/>
      <sheetName val="PTICH DGIA CHI TIET"/>
      <sheetName val="MTO REV.0"/>
    </sheetNames>
    <sheetDataSet>
      <sheetData sheetId="0"/>
      <sheetData sheetId="1"/>
      <sheetData sheetId="2"/>
      <sheetData sheetId="3"/>
      <sheetData sheetId="4"/>
      <sheetData sheetId="5"/>
      <sheetData sheetId="6"/>
      <sheetData sheetId="7"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 hop chi phi"/>
      <sheetName val="TH chi phi dz+chi phi cong to"/>
      <sheetName val="VL,NC,MTC"/>
      <sheetName val="chiet tinh"/>
      <sheetName val="phan giao tien"/>
      <sheetName val="phan giao v tu"/>
      <sheetName val="Sheet1"/>
      <sheetName val="ctinh"/>
      <sheetName val="TT-35KV+TBA"/>
      <sheetName val="phan giam tien"/>
      <sheetName val="TT35"/>
      <sheetName val="TH chi phi`dz+chi phi cong to"/>
      <sheetName val="Ctinh 10kV"/>
      <sheetName val="XL4Poppy"/>
      <sheetName val="Gia vat tu"/>
      <sheetName val="Quantity"/>
      <sheetName val="gtrinh"/>
      <sheetName val="Dù to¸n Ng¹n son"/>
      <sheetName val="Sheet2"/>
      <sheetName val="Sheet3"/>
      <sheetName val="CHITIET VL-NC-TT-3p"/>
      <sheetName val="ctBT"/>
      <sheetName val="chiet0tinh"/>
      <sheetName val="tong_hop_chi_phi"/>
      <sheetName val="TH_chi_phi_dz+chi_phi_cong_to"/>
      <sheetName val="chiet_tinh"/>
      <sheetName val="phan_giao_tien"/>
      <sheetName val="phan_giao_v_tu"/>
      <sheetName val="Pgal2004"/>
      <sheetName val="gVL"/>
      <sheetName val="phan_giam_tien"/>
      <sheetName val="MAILEGUH"/>
      <sheetName val="Giai trinh"/>
      <sheetName val="bluong"/>
      <sheetName val="Gia VL"/>
      <sheetName val="DgiaCT"/>
      <sheetName val="Bill2000"/>
      <sheetName val="Bill30200"/>
      <sheetName val="PLV"/>
      <sheetName val="VL"/>
      <sheetName val="MTC"/>
      <sheetName val="CT -THVLNC"/>
      <sheetName val="터파기및재료"/>
      <sheetName val="KPVC-BD "/>
      <sheetName val="Dinh Muc VT"/>
      <sheetName val="CD2000"/>
      <sheetName val="TH chi phi dz+chi phi aong to"/>
      <sheetName val="Xuly Data"/>
      <sheetName val="phan giao v vu"/>
      <sheetName val="Tong hop vat tu"/>
      <sheetName val="Phan tich ca may"/>
      <sheetName val="Config"/>
      <sheetName val="Chi phi van chuyen"/>
      <sheetName val="Chenh lech ca may"/>
      <sheetName val="TLg CN&amp;Laixe"/>
      <sheetName val="TLg CN&amp;Laixe (2)"/>
      <sheetName val="TLg Laitau"/>
      <sheetName val="TLg Laitau (2)"/>
      <sheetName val="SL dau tien"/>
      <sheetName val="THPDMoi  (2)"/>
      <sheetName val="DH_chi_phi_dz+chi_phi_cong_to"/>
      <sheetName val="Tien luong"/>
      <sheetName val="_x0000__x0000__x0000__x0000__x0000__x0000__x0000__x0000_"/>
      <sheetName val="KKKKKKKK"/>
      <sheetName val="2.CTDGCV-HO"/>
      <sheetName val="TT_35KV_TBA"/>
      <sheetName val="Thongso"/>
      <sheetName val="CTTDD"/>
      <sheetName val="TDT"/>
      <sheetName val="QD957"/>
      <sheetName val="??????"/>
      <sheetName val="M-GTKH"/>
      <sheetName val="VL-GTKH"/>
      <sheetName val="SILICATE"/>
      <sheetName val="5.BANG I"/>
      <sheetName val="Nhan cong"/>
      <sheetName val="Thiet bi"/>
      <sheetName val="Vat tu"/>
      <sheetName val="DM.ChiPhi"/>
      <sheetName val="May TC"/>
      <sheetName val="Phan tich"/>
      <sheetName val="Bang KL"/>
      <sheetName val="TH Kinh phi"/>
      <sheetName val="VT nha"/>
      <sheetName val="CT nha"/>
      <sheetName val="DT nha"/>
      <sheetName val="THKP957"/>
      <sheetName val="Tính giá NC"/>
      <sheetName val="Đầu vào"/>
      <sheetName val="Tiên lượng"/>
      <sheetName val="SL cước"/>
      <sheetName val="MUX-1"/>
      <sheetName val="______"/>
      <sheetName val="PHAN DS 22 KV"/>
      <sheetName val="chi tiet TBA"/>
      <sheetName val="MTL$-INTER"/>
      <sheetName val="DLNS"/>
      <sheetName val="Camay"/>
      <sheetName val="ChitietDZ"/>
      <sheetName val="ChitietTBA"/>
      <sheetName val="DGIAVLXD"/>
      <sheetName val="DM4970TBA"/>
      <sheetName val="DM4970DZ"/>
      <sheetName val="DMTN"/>
      <sheetName val="VATTU"/>
      <sheetName val="TH XDM"/>
      <sheetName val="TH Thu hoi"/>
      <sheetName val="NG"/>
      <sheetName val="Dong HA CLo"/>
      <sheetName val="TBA"/>
      <sheetName val="BE TONG"/>
      <sheetName val="DG6060 "/>
      <sheetName val="DG 6061"/>
      <sheetName val="CA MAY"/>
      <sheetName val="LK-SCT"/>
      <sheetName val="????????"/>
      <sheetName val="________"/>
      <sheetName val="Ct- DZ35kV"/>
      <sheetName val="Gia"/>
      <sheetName val="tong_hop_chi_phi1"/>
      <sheetName val="TH_chi_phi_dz+chi_phi_cong_to1"/>
      <sheetName val="chiet_tinh1"/>
      <sheetName val="phan_giao_tien1"/>
      <sheetName val="phan_giao_v_tu1"/>
      <sheetName val="phan_giam_tien1"/>
      <sheetName val="TH_chi_phi`dz+chi_phi_cong_to"/>
      <sheetName val="Gia_vat_tu"/>
      <sheetName val="Ctinh_10kV"/>
      <sheetName val="Dù_to¸n_Ng¹n_son"/>
      <sheetName val="CHITIET_VL-NC-TT-3p"/>
      <sheetName val="Xuly_Data"/>
      <sheetName val="Giai_trinh"/>
      <sheetName val="CT_-THVLNC"/>
      <sheetName val="Gia_VL"/>
      <sheetName val="TH_chi_phi_dz+chi_phi_aong_to"/>
      <sheetName val="KPVC-BD_"/>
      <sheetName val="phan_giao_v_vu"/>
      <sheetName val="Ts"/>
      <sheetName val="CBR"/>
      <sheetName val="DESIGN DATA"/>
      <sheetName val="STRESSES CHECK"/>
      <sheetName val="chi tiet C"/>
      <sheetName val=""/>
      <sheetName val="dao vao"/>
      <sheetName val="CTNC"/>
      <sheetName val="CTVL"/>
      <sheetName val="VL,_x000e_C,MTC"/>
      <sheetName val="6. Muong"/>
      <sheetName val="TH-HG"/>
    </sheetNames>
    <sheetDataSet>
      <sheetData sheetId="0"/>
      <sheetData sheetId="1"/>
      <sheetData sheetId="2"/>
      <sheetData sheetId="3" refreshError="1">
        <row r="6">
          <cell r="B6" t="str">
            <v>Xi m¨ng PC 300</v>
          </cell>
          <cell r="C6" t="str">
            <v>kg</v>
          </cell>
          <cell r="D6">
            <v>155.5</v>
          </cell>
          <cell r="F6">
            <v>884</v>
          </cell>
        </row>
        <row r="7">
          <cell r="B7" t="str">
            <v>C¸t vµng</v>
          </cell>
          <cell r="C7" t="str">
            <v>m3</v>
          </cell>
          <cell r="D7">
            <v>0.435</v>
          </cell>
          <cell r="F7">
            <v>95000</v>
          </cell>
        </row>
        <row r="8">
          <cell r="B8" t="str">
            <v>§¸ d¨m 4 x 6</v>
          </cell>
          <cell r="C8" t="str">
            <v>m3</v>
          </cell>
          <cell r="D8">
            <v>0.747</v>
          </cell>
          <cell r="F8">
            <v>86222</v>
          </cell>
        </row>
        <row r="18">
          <cell r="B18" t="str">
            <v>Xi m¨ng PC 300</v>
          </cell>
          <cell r="C18" t="str">
            <v>kg</v>
          </cell>
          <cell r="D18">
            <v>254.5</v>
          </cell>
          <cell r="F18">
            <v>884</v>
          </cell>
        </row>
        <row r="19">
          <cell r="B19" t="str">
            <v>C¸t vµng</v>
          </cell>
          <cell r="C19" t="str">
            <v>m3</v>
          </cell>
          <cell r="D19">
            <v>0.45</v>
          </cell>
          <cell r="F19">
            <v>95000</v>
          </cell>
        </row>
        <row r="20">
          <cell r="B20" t="str">
            <v>§¸ d¨m 4 x 6</v>
          </cell>
          <cell r="C20" t="str">
            <v>m3</v>
          </cell>
          <cell r="D20">
            <v>0.88300000000000001</v>
          </cell>
          <cell r="F20">
            <v>99894</v>
          </cell>
        </row>
        <row r="21">
          <cell r="B21" t="str">
            <v>Gç cèp pha</v>
          </cell>
          <cell r="C21" t="str">
            <v>m3</v>
          </cell>
          <cell r="D21">
            <v>1.4999999999999999E-2</v>
          </cell>
          <cell r="F21">
            <v>1000000</v>
          </cell>
        </row>
        <row r="22">
          <cell r="B22" t="str">
            <v>§inh</v>
          </cell>
          <cell r="C22" t="str">
            <v>kg</v>
          </cell>
          <cell r="D22">
            <v>0.19</v>
          </cell>
          <cell r="F22">
            <v>7000</v>
          </cell>
        </row>
        <row r="23">
          <cell r="B23" t="str">
            <v>Tre chèng</v>
          </cell>
          <cell r="C23" t="str">
            <v>c©y</v>
          </cell>
          <cell r="D23">
            <v>0.63</v>
          </cell>
          <cell r="F23">
            <v>7500</v>
          </cell>
        </row>
        <row r="35">
          <cell r="B35" t="str">
            <v>Xi m¨ng PC 300( BØm s¬n)</v>
          </cell>
          <cell r="C35" t="str">
            <v>kg</v>
          </cell>
          <cell r="D35">
            <v>306</v>
          </cell>
          <cell r="F35">
            <v>884</v>
          </cell>
        </row>
        <row r="36">
          <cell r="B36" t="str">
            <v>C¸t vµng</v>
          </cell>
          <cell r="C36" t="str">
            <v>m3</v>
          </cell>
          <cell r="D36">
            <v>0.443</v>
          </cell>
          <cell r="F36">
            <v>95000</v>
          </cell>
        </row>
        <row r="37">
          <cell r="B37" t="str">
            <v>§¸ d¨m 4 x 2</v>
          </cell>
          <cell r="C37" t="str">
            <v>m3</v>
          </cell>
          <cell r="D37">
            <v>0.86899999999999999</v>
          </cell>
          <cell r="F37">
            <v>99894</v>
          </cell>
        </row>
        <row r="38">
          <cell r="B38" t="str">
            <v>Gç cèp pha</v>
          </cell>
          <cell r="C38" t="str">
            <v>m3</v>
          </cell>
          <cell r="D38">
            <v>0.01</v>
          </cell>
          <cell r="F38">
            <v>1000000</v>
          </cell>
        </row>
        <row r="39">
          <cell r="B39" t="str">
            <v>§inh</v>
          </cell>
          <cell r="C39" t="str">
            <v>kg</v>
          </cell>
          <cell r="D39">
            <v>0.95</v>
          </cell>
          <cell r="F39">
            <v>7000</v>
          </cell>
        </row>
      </sheetData>
      <sheetData sheetId="4"/>
      <sheetData sheetId="5"/>
      <sheetData sheetId="6"/>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refreshError="1"/>
      <sheetData sheetId="14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i nghiem "/>
      <sheetName val="den bu  Quy Hop - Yen Hop "/>
      <sheetName val="Bang chiet tinh TBA"/>
      <sheetName val="VL-NC-MTC tram bien ap"/>
      <sheetName val="DZ22"/>
      <sheetName val="Chiet tinh DZ 22"/>
      <sheetName val="Thy nghiem MBA"/>
      <sheetName val="VL-NC-MTC DZ 0,4 kV"/>
      <sheetName val="Chiet tinh §Z 0,4 kV"/>
      <sheetName val="cto"/>
      <sheetName val="Tong hop chi tiet "/>
      <sheetName val="TH"/>
      <sheetName val="Van chuyen DZ"/>
      <sheetName val="Sheet3"/>
      <sheetName val="Van chuyen TBA"/>
      <sheetName val="Sheet2"/>
      <sheetName val="bia"/>
      <sheetName val="XL4Poppy"/>
      <sheetName val="Sheet1 (2)"/>
      <sheetName val="Process"/>
      <sheetName val="Final"/>
      <sheetName val="Dulieugoc"/>
      <sheetName val="Nhancong"/>
      <sheetName val="Vanchuyen"/>
      <sheetName val="TKvt15.8"/>
      <sheetName val="CTC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i nghiem "/>
      <sheetName val="den bu  Quy Hop - Yen Hop "/>
      <sheetName val="Bang chiet tinh TBA"/>
      <sheetName val="VL-NC-MTC tram bien ap"/>
      <sheetName val="DZ22"/>
      <sheetName val="Chiet tinh DZ 22"/>
      <sheetName val="Thy nghiem MBA"/>
      <sheetName val="VL-NC-MTC DZ 0,4 kV"/>
      <sheetName val="Chiet tinh §Z 0,4 kV"/>
      <sheetName val="cto"/>
      <sheetName val="Tong hop chi tiet "/>
      <sheetName val="TH"/>
      <sheetName val="Van chuyen DZ"/>
      <sheetName val="Sheet3"/>
      <sheetName val="Van chuyen TBA"/>
      <sheetName val="Sheet2"/>
      <sheetName val="bia"/>
      <sheetName val="XL4Poppy"/>
      <sheetName val="Sheet1 (2)"/>
      <sheetName val="Process"/>
      <sheetName val="Final"/>
      <sheetName val="Dulieugoc"/>
      <sheetName val="Nhancong"/>
      <sheetName val="Vanchuyen"/>
      <sheetName val="TKvt15.8"/>
      <sheetName val="CTC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i nghiem "/>
      <sheetName val="den bu  Quy Hop - Yen Hop "/>
      <sheetName val="Bang chiet tinh TBA"/>
      <sheetName val="VL-NC-MTC tram bien ap"/>
      <sheetName val="DZ22"/>
      <sheetName val="Chiet tinh DZ 22"/>
      <sheetName val="Thy nghiem MBA"/>
      <sheetName val="VL-NC-MTC DZ 0,4 kV"/>
      <sheetName val="Chiet tinh §Z 0,4 kV"/>
      <sheetName val="cto"/>
      <sheetName val="Tong hop chi tiet "/>
      <sheetName val="TH"/>
      <sheetName val="Van chuyen DZ"/>
      <sheetName val="Sheet3"/>
      <sheetName val="Van chuyen TBA"/>
      <sheetName val="Sheet2"/>
      <sheetName val="bia"/>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lop_btn"/>
      <sheetName val="2.lop_2.BTN"/>
      <sheetName val="2.lop_1.BTN"/>
      <sheetName val="Truot_nen"/>
      <sheetName val="3.lop_2.BTN"/>
      <sheetName val="4.lop_2.BTN"/>
      <sheetName val="USKU"/>
      <sheetName val="E"/>
      <sheetName val="T_3.13"/>
      <sheetName val="00000000"/>
      <sheetName val="XXXXXXXX"/>
      <sheetName val="XL4Test5"/>
      <sheetName val="Sheet3"/>
      <sheetName val="Sheet4"/>
      <sheetName val="CN Khu"/>
      <sheetName val="Kinh nghiem"/>
      <sheetName val="Tai Chinh"/>
      <sheetName val="Lien danh"/>
      <sheetName val="Sheet1"/>
      <sheetName val="Muc luc"/>
      <sheetName val="DKien"/>
      <sheetName val="HD dang tien hanh"/>
      <sheetName val="Doanh thu"/>
      <sheetName val="Sheet8"/>
      <sheetName val="Sheet9"/>
      <sheetName val="Sheet10"/>
      <sheetName val="Sheet11"/>
      <sheetName val="Sheet12"/>
      <sheetName val="Sheet13"/>
      <sheetName val="Sheet14"/>
      <sheetName val="Sheet15"/>
      <sheetName val="Sheet16"/>
      <sheetName val="DG duoi"/>
      <sheetName val="NC"/>
      <sheetName val="GiaVL"/>
      <sheetName val="Truot_n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THUTHAU99"/>
      <sheetName val="THUTHAU6T_2000"/>
      <sheetName val="THUTHAU_QuyIII_2000"/>
      <sheetName val="Yaly"/>
      <sheetName val="THUTHAU_Nam_2000"/>
      <sheetName val="Soconnop_nam2000"/>
      <sheetName val="THUTHAU_Nam 2000"/>
      <sheetName val="B chinh 6 thang nam 2001"/>
      <sheetName val="B chinh Q3  nam 2001 "/>
      <sheetName val="SD1"/>
      <sheetName val="SD2"/>
      <sheetName val="SD4"/>
      <sheetName val="SD6"/>
      <sheetName val="SD7"/>
      <sheetName val="SD8"/>
      <sheetName val="SD9"/>
      <sheetName val="SD10"/>
      <sheetName val="SD12"/>
      <sheetName val="SD12 (2)"/>
      <sheetName val="Tv"/>
      <sheetName val="Bang ke cac CT"/>
      <sheetName val="000"/>
      <sheetName val="XX0"/>
      <sheetName val="XXX"/>
      <sheetName val="XL4Poppy"/>
      <sheetName val="Tong San luong"/>
      <sheetName val="TQT"/>
      <sheetName val="Tong Quyettoan"/>
      <sheetName val="Quyettoan 2001"/>
      <sheetName val="TT tam ung"/>
      <sheetName val="QT thue 2001"/>
      <sheetName val="P bo CPC 2001"/>
      <sheetName val="PB KHTS 2001"/>
      <sheetName val="Dieuchinh thueVAT"/>
      <sheetName val="Gia VL"/>
      <sheetName val="Bang gia ca may"/>
      <sheetName val="Bang luong CB"/>
      <sheetName val="Bang P.tich CT"/>
      <sheetName val="D.toan chi tiet"/>
      <sheetName val="Bang TH Dtoan"/>
      <sheetName val="XXXXXXXX"/>
      <sheetName val="Do K"/>
      <sheetName val="G hop"/>
      <sheetName val="DCTC"/>
      <sheetName val="T hop"/>
      <sheetName val="Sheet1"/>
      <sheetName val="TPHcat"/>
      <sheetName val="TPH da"/>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Sheet2"/>
      <sheetName val="Sheet4"/>
      <sheetName val="CBR"/>
      <sheetName val="Dong Dau"/>
      <sheetName val="Sau dong"/>
      <sheetName val="Ma xa"/>
      <sheetName val="Me tri"/>
      <sheetName val="My dinh"/>
      <sheetName val="Tong cong"/>
      <sheetName val="Sheet5"/>
      <sheetName val="moma o 7+9"/>
      <sheetName val="Sheet3"/>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00000000"/>
      <sheetName val="km345+400-km345+500 (2)"/>
      <sheetName val="km337+00-km337+34 (3)"/>
      <sheetName val="cong ty so 9 VINACONEX"/>
      <sheetName val="cong ty so 9 VINACONEX (2)"/>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Congty"/>
      <sheetName val="VPPN"/>
      <sheetName val="XN74"/>
      <sheetName val="XN54"/>
      <sheetName val="XN33"/>
      <sheetName val="NK96"/>
      <sheetName val="XL4Test5"/>
      <sheetName val="LUY KE LO Hang"/>
      <sheetName val="Ng - 01"/>
      <sheetName val="Ng- 02"/>
      <sheetName val="Ng-03"/>
      <sheetName val="Ng - 04"/>
      <sheetName val="Ng - 05"/>
      <sheetName val="Ng - 06"/>
      <sheetName val="Ng - 07"/>
      <sheetName val="Ng - 08"/>
      <sheetName val="Ng - 9"/>
      <sheetName val="Ng - 10"/>
      <sheetName val="NG - 11"/>
      <sheetName val="NG - 12"/>
      <sheetName val="NG - 13"/>
      <sheetName val="NG - 14"/>
      <sheetName val="NG -15"/>
      <sheetName val="NG - 16"/>
      <sheetName val="Sheet16"/>
      <sheetName val="Sheet15"/>
      <sheetName val="Sheet14"/>
      <sheetName val="Sheet13"/>
      <sheetName val="Sheet12"/>
      <sheetName val="Sheet11"/>
      <sheetName val="Sheet10"/>
      <sheetName val="Sheet9"/>
      <sheetName val="Sheet8"/>
      <sheetName val="Sheet7"/>
      <sheetName val="Sheet6"/>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ong hop"/>
      <sheetName val="phan tich DG"/>
      <sheetName val="gia vat lieu"/>
      <sheetName val="gia xe may"/>
      <sheetName val="gia nhan cong"/>
      <sheetName val="ThietKe"/>
      <sheetName val="HoSoMT"/>
      <sheetName val="GiamSat"/>
      <sheetName val="ThamDinhTKKT"/>
      <sheetName val="ThamDinhDT"/>
      <sheetName val="QLDA"/>
      <sheetName val="TM"/>
      <sheetName val="TM (2)"/>
      <sheetName val="KPTH"/>
      <sheetName val="KPTH (2)"/>
      <sheetName val="Noi Suy"/>
      <sheetName val="Bia (2)"/>
      <sheetName val="Gia NC"/>
      <sheetName val="00000001"/>
      <sheetName val="00000002"/>
      <sheetName val="20000000"/>
      <sheetName val="30000000"/>
      <sheetName val="TK331A"/>
      <sheetName val="TK131B"/>
      <sheetName val="TK131A"/>
      <sheetName val="TK 331c1"/>
      <sheetName val="TK331C"/>
      <sheetName val="CT331-2003"/>
      <sheetName val="CT 331"/>
      <sheetName val="CT131-2003"/>
      <sheetName val="CT 131"/>
      <sheetName val="TK331B"/>
      <sheetName val="KHNN"/>
      <sheetName val="DPRRtm"/>
      <sheetName val="du tru di BT,TV,BPhuoc1"/>
      <sheetName val="Quang Tri"/>
      <sheetName val="TTHue"/>
      <sheetName val="Da Nang"/>
      <sheetName val="Quang Nam"/>
      <sheetName val="Quang Ngai"/>
      <sheetName val="TH DH-QN"/>
      <sheetName val="KP HD"/>
      <sheetName val="DB HD"/>
      <sheetName val="TH"/>
      <sheetName val="CT"/>
      <sheetName val="CLVL"/>
      <sheetName val="TK 1331"/>
      <sheetName val="BKe Von vay"/>
      <sheetName val="CP "/>
      <sheetName val="NK Chung"/>
      <sheetName val="So cai"/>
      <sheetName val="NK Thu -Chi"/>
      <sheetName val="SQTM"/>
      <sheetName val="DKCtu"/>
      <sheetName val="CtuGso"/>
      <sheetName val="BCTC"/>
      <sheetName val="Tdoi HD"/>
      <sheetName val="40000000"/>
      <sheetName val="50000000"/>
      <sheetName val="60000000"/>
      <sheetName val="MTO REV_0"/>
      <sheetName val="[99Q3299(REV.0).xlsÝK253 AC"/>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Ha Thanh"/>
      <sheetName val="LUONG1"/>
      <sheetName val="Khoan khau tru"/>
      <sheetName val="cac khoan nop"/>
      <sheetName val="Doan phi CD"/>
      <sheetName val="Tro giup CN"/>
      <sheetName val="QTOAN C.T"/>
      <sheetName val="B.PPL"/>
      <sheetName val="Hop don vi"/>
      <sheetName val="XIN T.TOAN CPC"/>
      <sheetName val="Luong ranh PL"/>
      <sheetName val="Luong noi TPL"/>
      <sheetName val="CAP PHAT LUONG"/>
      <sheetName val="DTCT"/>
      <sheetName val="PTVT"/>
      <sheetName val="THDT"/>
      <sheetName val="THVT"/>
      <sheetName val="THGT"/>
      <sheetName val="Quang T2i"/>
      <sheetName val="Quang Ngaa"/>
      <sheetName val="TL kenh Hon Cut"/>
      <sheetName val="Hon Soi"/>
      <sheetName val="Duong cong_x0000_vu hcm (7;) (2)"/>
      <sheetName val="BD52"/>
      <sheetName val="Coc 52"/>
      <sheetName val="BD225"/>
      <sheetName val="Coc 225"/>
      <sheetName val="K243 K98"/>
      <sheetName val="_x000b_255"/>
      <sheetName val="km341+1077 -km341+!177.61"/>
      <sheetName val="DG"/>
      <sheetName val="BTH"/>
      <sheetName val="VLQI-2005"/>
      <sheetName val="00000003"/>
      <sheetName val="DSKH HN"/>
      <sheetName val="NKY "/>
      <sheetName val="DS-TT"/>
      <sheetName val=" HN NHAP"/>
      <sheetName val="KHO HN"/>
      <sheetName val="CNO "/>
      <sheetName val="DT"/>
      <sheetName val="CP"/>
      <sheetName val="BCT6"/>
      <sheetName val="ၨt 24-11"/>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BKe Vo~ vay"/>
      <sheetName val="SD12_x0000_(2)"/>
      <sheetName val=""/>
      <sheetName val="H-QN_x0000__x0000__x0000__x0000__x0000__x0000__x0000__x0000__x0000__x0000__x0000_줔Ư_x0000__x0004__x0000__x0000__x0000__x0000__x0000__x0000_圌Ư_x0000__x0000__x0000__x0000_"/>
      <sheetName val="Cham cong (5)"/>
      <sheetName val="VAY"/>
      <sheetName val="Bom"/>
      <sheetName val="Chart1"/>
      <sheetName val="thang1"/>
      <sheetName val="Tien luong"/>
      <sheetName val="Phan tich"/>
      <sheetName val="Kinh phi"/>
      <sheetName val="Chenh lech"/>
      <sheetName val="TH phan dien"/>
      <sheetName val="Tong hop PXL"/>
      <sheetName val="Van chuyen"/>
      <sheetName val="TH toan bo"/>
      <sheetName val="KP phan dien"/>
      <sheetName val="Phan nuoc"/>
      <sheetName val="TH phan nuoc"/>
      <sheetName val="Kinh phi TDCD"/>
      <sheetName val="Phan tich TDCD"/>
      <sheetName val="Chen lech TDCD"/>
      <sheetName val="Tong hop TDCD"/>
      <sheetName val="Sheet17"/>
      <sheetName val="Sheet18"/>
      <sheetName val="Sheet19"/>
      <sheetName val="Sheet20"/>
      <sheetName val="Sheet21"/>
      <sheetName val="Sheet22"/>
      <sheetName val="Sheet23"/>
      <sheetName val="Sheet24"/>
      <sheetName val="Sheet25"/>
      <sheetName val="99Q3299(REV.0)"/>
      <sheetName val="CATHODIC PROTEATION"/>
      <sheetName val="tde"/>
      <sheetName val="tong"/>
      <sheetName val="Lamson"/>
      <sheetName val="luongson"/>
      <sheetName val="phuoctien"/>
      <sheetName val="phuoc dai"/>
      <sheetName val="phuocthang"/>
      <sheetName val="phuocthanh"/>
      <sheetName val="D_x0003_TC"/>
      <sheetName val="kࡨ24-11"/>
      <sheetName val="KP ÿÿ"/>
      <sheetName val="Y_x0000__x0004_HD"/>
      <sheetName val="ThanhcoSONTAY"/>
      <sheetName val="Thanhco tong hop"/>
      <sheetName val="Truong Ba Trai(xong)"/>
      <sheetName val="QL32Tranh ST"/>
      <sheetName val="NGUYEN VAN TROI Goi3"/>
      <sheetName val="Nut GT D.Anh Troi (xong)"/>
      <sheetName val="B.xung D.DanHoa-ThanhVan(xong)"/>
      <sheetName val="Cai tao ben Tro(xong)"/>
      <sheetName val="Dien Tien phong (Bx)"/>
      <sheetName val="Cong Tan My"/>
      <sheetName val="Tong hop(Chinh)"/>
      <sheetName val="De Ta Lo(Xong)"/>
      <sheetName val="Duong 79 - Goi 3 nt"/>
      <sheetName val="Duong 79-Goi 3 sap xep"/>
      <sheetName val="Duong79-Goi3BS2004"/>
      <sheetName val="Duong 79 - Goi 3"/>
      <sheetName val="Duong 79 - Goi 2 (2)"/>
      <sheetName val="Duong 79 - Goi 2"/>
      <sheetName val="Duong79-Goi 2-BS2004"/>
      <sheetName val="Duong NM Z 143"/>
      <sheetName val="Duong 88-VT (3)"/>
      <sheetName val="Duong 88-VT (2)"/>
      <sheetName val="The kho"/>
      <sheetName val="Duong 88-VT"/>
      <sheetName val="Duong Tanphu Daithanh"/>
      <sheetName val="Rang Duoi"/>
      <sheetName val="Duong 21A-DongMo"/>
      <sheetName val="Cau Ngoi Tom"/>
      <sheetName val="Tinhlo316 LAPHU-THANHSON"/>
      <sheetName val="Tinh lo 316 gd 2"/>
      <sheetName val="Tinh lo 316 QT (2)"/>
      <sheetName val="Tinh lo 316 QT"/>
      <sheetName val="Didan Hovan-Camdinh "/>
      <sheetName val="Tinh lo80 TTCT"/>
      <sheetName val="De bao Son Tay 03"/>
      <sheetName val="Tinh lo80 "/>
      <sheetName val="Suoi oi - Ao vua (2)"/>
      <sheetName val="Suoi oi - Ao vua"/>
      <sheetName val="TT HLTH - DHBP"/>
      <sheetName val=" bdca3"/>
      <sheetName val=" BDA3"/>
      <sheetName val="Nhieu"/>
      <sheetName val="Dung"/>
      <sheetName val="Dung T"/>
      <sheetName val="Bao tuoi tre"/>
      <sheetName val="Tu liem"/>
      <sheetName val="UBDTMN"/>
      <sheetName val="Ban Cde"/>
      <sheetName val="Thach"/>
    </sheetNames>
    <sheetDataSet>
      <sheetData sheetId="0" refreshError="1"/>
      <sheetData sheetId="1" refreshError="1">
        <row r="1">
          <cell r="A1" t="str">
            <v>PRICE BREAKDOWN FOR ELECTRICAL INSTALLATION WORK</v>
          </cell>
          <cell r="B1" t="str">
            <v xml:space="preserve">  600V CONTROL CA_x0000_LE 12/C 2.0 sq.mm  PVC/PVC</v>
          </cell>
          <cell r="C1">
            <v>-195</v>
          </cell>
          <cell r="D1" t="str">
            <v>M</v>
          </cell>
          <cell r="E1">
            <v>38</v>
          </cell>
          <cell r="F1">
            <v>-7410</v>
          </cell>
          <cell r="G1" t="str">
            <v xml:space="preserve"> </v>
          </cell>
          <cell r="H1">
            <v>0</v>
          </cell>
          <cell r="I1">
            <v>0</v>
          </cell>
          <cell r="J1" t="b">
            <v>1</v>
          </cell>
          <cell r="K1" t="str">
            <v xml:space="preserve"> </v>
          </cell>
          <cell r="L1">
            <v>0</v>
          </cell>
          <cell r="M1">
            <v>0</v>
          </cell>
          <cell r="N1">
            <v>0</v>
          </cell>
          <cell r="O1">
            <v>60</v>
          </cell>
          <cell r="P1">
            <v>114600</v>
          </cell>
          <cell r="Q1">
            <v>0</v>
          </cell>
        </row>
        <row r="2">
          <cell r="B2" t="str">
            <v>東鼎  LNG TERMINAL</v>
          </cell>
          <cell r="C2">
            <v>0</v>
          </cell>
          <cell r="D2">
            <v>0</v>
          </cell>
          <cell r="E2">
            <v>0</v>
          </cell>
          <cell r="F2">
            <v>0</v>
          </cell>
          <cell r="G2" t="str">
            <v xml:space="preserve"> </v>
          </cell>
          <cell r="H2">
            <v>0</v>
          </cell>
          <cell r="I2" t="str">
            <v>CTCI Q. NO. : 99Q3299</v>
          </cell>
          <cell r="J2">
            <v>0</v>
          </cell>
          <cell r="K2">
            <v>0</v>
          </cell>
          <cell r="L2">
            <v>0</v>
          </cell>
          <cell r="M2">
            <v>0</v>
          </cell>
          <cell r="N2">
            <v>0</v>
          </cell>
          <cell r="O2">
            <v>0</v>
          </cell>
          <cell r="P2" t="str">
            <v>CTCI Q. NO. : 99Q3299</v>
          </cell>
        </row>
        <row r="3">
          <cell r="B3" t="str">
            <v>LOCATION: 桃園 觀塘工業區</v>
          </cell>
        </row>
        <row r="4">
          <cell r="A4">
            <v>0</v>
          </cell>
          <cell r="B4">
            <v>0</v>
          </cell>
          <cell r="C4">
            <v>0</v>
          </cell>
          <cell r="D4">
            <v>0</v>
          </cell>
          <cell r="E4">
            <v>0</v>
          </cell>
          <cell r="F4">
            <v>0</v>
          </cell>
          <cell r="G4">
            <v>0</v>
          </cell>
          <cell r="H4">
            <v>4.303918780958249E-283</v>
          </cell>
          <cell r="I4">
            <v>0</v>
          </cell>
          <cell r="J4">
            <v>1.4775881111090027E-309</v>
          </cell>
          <cell r="K4">
            <v>0</v>
          </cell>
          <cell r="L4">
            <v>0</v>
          </cell>
          <cell r="M4">
            <v>2.2250743890061491E-308</v>
          </cell>
          <cell r="N4">
            <v>0</v>
          </cell>
          <cell r="O4">
            <v>3.3156563676248386E-316</v>
          </cell>
          <cell r="P4">
            <v>0</v>
          </cell>
          <cell r="Q4">
            <v>0</v>
          </cell>
        </row>
        <row r="5">
          <cell r="E5" t="str">
            <v xml:space="preserve">                  TO SITE</v>
          </cell>
          <cell r="F5">
            <v>0</v>
          </cell>
          <cell r="G5" t="str">
            <v xml:space="preserve">                  TO SITE</v>
          </cell>
          <cell r="H5">
            <v>0</v>
          </cell>
          <cell r="I5">
            <v>0</v>
          </cell>
          <cell r="J5">
            <v>0</v>
          </cell>
          <cell r="K5" t="str">
            <v xml:space="preserve">                  TO SITE</v>
          </cell>
          <cell r="L5">
            <v>0</v>
          </cell>
          <cell r="M5" t="str">
            <v xml:space="preserve">                  TO SITE</v>
          </cell>
          <cell r="N5">
            <v>0</v>
          </cell>
          <cell r="O5">
            <v>269842</v>
          </cell>
          <cell r="P5">
            <v>269842</v>
          </cell>
        </row>
        <row r="6">
          <cell r="A6">
            <v>0</v>
          </cell>
          <cell r="B6">
            <v>0</v>
          </cell>
          <cell r="C6">
            <v>0</v>
          </cell>
          <cell r="D6">
            <v>0</v>
          </cell>
          <cell r="E6" t="str">
            <v xml:space="preserve"> ON SHORE MAT'L (NET) NT$</v>
          </cell>
          <cell r="F6">
            <v>0</v>
          </cell>
          <cell r="G6" t="str">
            <v xml:space="preserve"> OFF SHORE MAT'L (NET) US$</v>
          </cell>
          <cell r="H6">
            <v>0</v>
          </cell>
          <cell r="I6" t="str">
            <v xml:space="preserve">          LABOR MH (NET) </v>
          </cell>
          <cell r="J6">
            <v>0</v>
          </cell>
          <cell r="K6" t="str">
            <v xml:space="preserve">     ON SHORE MAT'L NT$</v>
          </cell>
          <cell r="L6">
            <v>0</v>
          </cell>
          <cell r="M6" t="str">
            <v xml:space="preserve">   OFF SHORE MAT'L US$</v>
          </cell>
          <cell r="N6">
            <v>0</v>
          </cell>
          <cell r="O6" t="str">
            <v xml:space="preserve">        LABOR PRICE NT$</v>
          </cell>
          <cell r="P6">
            <v>0</v>
          </cell>
          <cell r="Q6" t="str">
            <v>REMARK</v>
          </cell>
        </row>
        <row r="7">
          <cell r="A7" t="str">
            <v>NO.</v>
          </cell>
          <cell r="B7" t="str">
            <v>DESCRIPTION</v>
          </cell>
          <cell r="C7" t="str">
            <v>Q'TY</v>
          </cell>
          <cell r="D7" t="str">
            <v>UNIT</v>
          </cell>
          <cell r="E7" t="str">
            <v>U/P</v>
          </cell>
          <cell r="F7" t="str">
            <v>TOTAL</v>
          </cell>
          <cell r="G7" t="str">
            <v>U/P</v>
          </cell>
          <cell r="H7" t="str">
            <v>TOTAL</v>
          </cell>
          <cell r="I7" t="str">
            <v>U/P</v>
          </cell>
          <cell r="J7" t="str">
            <v>TOTAL</v>
          </cell>
          <cell r="K7" t="str">
            <v>U/P</v>
          </cell>
          <cell r="L7" t="str">
            <v>TOTAL</v>
          </cell>
          <cell r="M7" t="str">
            <v>U/P</v>
          </cell>
          <cell r="N7" t="str">
            <v>TOTAL</v>
          </cell>
          <cell r="O7" t="str">
            <v>U/P</v>
          </cell>
          <cell r="P7" t="str">
            <v>TOTAL</v>
          </cell>
        </row>
        <row r="8">
          <cell r="J8">
            <v>238</v>
          </cell>
        </row>
        <row r="9">
          <cell r="A9" t="str">
            <v>ALT-1</v>
          </cell>
          <cell r="B9" t="str">
            <v xml:space="preserve">         PRICE SUMMARY</v>
          </cell>
          <cell r="C9">
            <v>0</v>
          </cell>
          <cell r="D9">
            <v>0</v>
          </cell>
        </row>
        <row r="10">
          <cell r="A10" t="str">
            <v>ALT-1</v>
          </cell>
          <cell r="B10" t="str">
            <v>PRICE SUMMARY</v>
          </cell>
        </row>
        <row r="11">
          <cell r="A11" t="str">
            <v xml:space="preserve">  A.</v>
          </cell>
          <cell r="B11" t="str">
            <v xml:space="preserve"> POWER EQUIPMENT </v>
          </cell>
          <cell r="C11">
            <v>1</v>
          </cell>
          <cell r="D11" t="str">
            <v>LOT</v>
          </cell>
          <cell r="E11">
            <v>138612100</v>
          </cell>
          <cell r="F11">
            <v>138612100</v>
          </cell>
          <cell r="G11">
            <v>0</v>
          </cell>
          <cell r="H11">
            <v>0</v>
          </cell>
          <cell r="I11">
            <v>13764</v>
          </cell>
          <cell r="J11">
            <v>13764</v>
          </cell>
          <cell r="K11">
            <v>138612100</v>
          </cell>
          <cell r="L11">
            <v>138612100</v>
          </cell>
          <cell r="M11">
            <v>0</v>
          </cell>
          <cell r="N11">
            <v>0</v>
          </cell>
          <cell r="O11">
            <v>6155030</v>
          </cell>
          <cell r="P11">
            <v>6155030</v>
          </cell>
        </row>
        <row r="12">
          <cell r="F12">
            <v>0</v>
          </cell>
          <cell r="G12">
            <v>0</v>
          </cell>
          <cell r="H12">
            <v>0</v>
          </cell>
          <cell r="I12">
            <v>0</v>
          </cell>
          <cell r="J12">
            <v>0</v>
          </cell>
          <cell r="K12">
            <v>0</v>
          </cell>
          <cell r="L12">
            <v>0</v>
          </cell>
          <cell r="M12">
            <v>0</v>
          </cell>
          <cell r="N12">
            <v>0</v>
          </cell>
          <cell r="O12">
            <v>0</v>
          </cell>
          <cell r="P12">
            <v>0</v>
          </cell>
        </row>
        <row r="13">
          <cell r="A13" t="str">
            <v xml:space="preserve">  B.</v>
          </cell>
          <cell r="B13" t="str">
            <v xml:space="preserve"> POWER DISTRIBUTION SYSTEM</v>
          </cell>
          <cell r="C13">
            <v>130730</v>
          </cell>
          <cell r="D13" t="str">
            <v>M</v>
          </cell>
          <cell r="E13">
            <v>178.00177465004208</v>
          </cell>
          <cell r="F13">
            <v>23270172</v>
          </cell>
          <cell r="G13">
            <v>0</v>
          </cell>
          <cell r="H13">
            <v>0</v>
          </cell>
          <cell r="I13">
            <v>0.25310181289681022</v>
          </cell>
          <cell r="J13">
            <v>33088</v>
          </cell>
          <cell r="K13">
            <v>178.00177465004208</v>
          </cell>
          <cell r="L13">
            <v>23270172</v>
          </cell>
          <cell r="M13">
            <v>0</v>
          </cell>
          <cell r="N13">
            <v>0</v>
          </cell>
          <cell r="O13">
            <v>70.851243019964812</v>
          </cell>
          <cell r="P13">
            <v>9262383</v>
          </cell>
        </row>
        <row r="14">
          <cell r="F14">
            <v>0</v>
          </cell>
          <cell r="G14">
            <v>0</v>
          </cell>
          <cell r="H14">
            <v>0</v>
          </cell>
          <cell r="I14">
            <v>0</v>
          </cell>
          <cell r="J14">
            <v>0</v>
          </cell>
          <cell r="K14">
            <v>0</v>
          </cell>
          <cell r="L14">
            <v>0</v>
          </cell>
          <cell r="M14">
            <v>0</v>
          </cell>
          <cell r="N14">
            <v>0</v>
          </cell>
          <cell r="O14">
            <v>0</v>
          </cell>
          <cell r="P14">
            <v>0</v>
          </cell>
        </row>
        <row r="15">
          <cell r="A15" t="str">
            <v xml:space="preserve">  C.</v>
          </cell>
          <cell r="B15" t="str">
            <v xml:space="preserve"> LIGHTING SYSTEM</v>
          </cell>
          <cell r="C15">
            <v>508</v>
          </cell>
          <cell r="D15" t="str">
            <v>SET</v>
          </cell>
          <cell r="E15">
            <v>18871.641732283464</v>
          </cell>
          <cell r="F15">
            <v>9586794</v>
          </cell>
          <cell r="G15">
            <v>0</v>
          </cell>
          <cell r="H15">
            <v>0</v>
          </cell>
          <cell r="I15">
            <v>28.084645669291337</v>
          </cell>
          <cell r="J15">
            <v>14267</v>
          </cell>
          <cell r="K15">
            <v>18871.641732283464</v>
          </cell>
          <cell r="L15">
            <v>9586794</v>
          </cell>
          <cell r="M15">
            <v>0</v>
          </cell>
          <cell r="N15">
            <v>0</v>
          </cell>
          <cell r="O15">
            <v>8470.6830708661419</v>
          </cell>
          <cell r="P15">
            <v>4303107</v>
          </cell>
        </row>
        <row r="16">
          <cell r="A16" t="str">
            <v>A.8.1</v>
          </cell>
          <cell r="B16" t="str">
            <v>SELF-STANDING POWER PANEL, 480V, 65KA</v>
          </cell>
          <cell r="C16">
            <v>3.90625E-3</v>
          </cell>
          <cell r="D16" t="str">
            <v>SET</v>
          </cell>
          <cell r="E16">
            <v>120000</v>
          </cell>
          <cell r="F16">
            <v>0</v>
          </cell>
          <cell r="G16">
            <v>0</v>
          </cell>
          <cell r="H16">
            <v>0</v>
          </cell>
          <cell r="I16">
            <v>0</v>
          </cell>
          <cell r="J16">
            <v>0</v>
          </cell>
          <cell r="K16">
            <v>0</v>
          </cell>
          <cell r="L16">
            <v>0</v>
          </cell>
          <cell r="M16">
            <v>0</v>
          </cell>
          <cell r="N16">
            <v>0</v>
          </cell>
          <cell r="O16">
            <v>0</v>
          </cell>
          <cell r="P16">
            <v>0</v>
          </cell>
        </row>
        <row r="17">
          <cell r="A17" t="str">
            <v xml:space="preserve">  D.</v>
          </cell>
          <cell r="B17" t="str">
            <v xml:space="preserve"> GROUNDING &amp; LIGHTNING PROTECTION SYSTEM</v>
          </cell>
          <cell r="C17">
            <v>8620</v>
          </cell>
          <cell r="D17" t="str">
            <v>M</v>
          </cell>
          <cell r="E17">
            <v>104.6885150812065</v>
          </cell>
          <cell r="F17">
            <v>902415</v>
          </cell>
          <cell r="G17">
            <v>0</v>
          </cell>
          <cell r="H17">
            <v>0</v>
          </cell>
          <cell r="I17">
            <v>0.40336426914153134</v>
          </cell>
          <cell r="J17">
            <v>3477</v>
          </cell>
          <cell r="K17">
            <v>104.6885150812065</v>
          </cell>
          <cell r="L17">
            <v>902415</v>
          </cell>
          <cell r="M17">
            <v>0</v>
          </cell>
          <cell r="N17">
            <v>0</v>
          </cell>
          <cell r="O17">
            <v>146.95568445475638</v>
          </cell>
          <cell r="P17">
            <v>1266758</v>
          </cell>
        </row>
        <row r="18">
          <cell r="B18" t="str">
            <v>480/240V, 20KVA</v>
          </cell>
          <cell r="C18">
            <v>6</v>
          </cell>
          <cell r="D18" t="str">
            <v>SET</v>
          </cell>
          <cell r="E18">
            <v>30000</v>
          </cell>
          <cell r="F18">
            <v>0</v>
          </cell>
          <cell r="G18">
            <v>0</v>
          </cell>
          <cell r="H18">
            <v>0</v>
          </cell>
          <cell r="I18">
            <v>0</v>
          </cell>
          <cell r="J18">
            <v>0</v>
          </cell>
          <cell r="K18">
            <v>0</v>
          </cell>
          <cell r="L18">
            <v>0</v>
          </cell>
          <cell r="M18">
            <v>0</v>
          </cell>
          <cell r="N18">
            <v>0</v>
          </cell>
          <cell r="O18">
            <v>0</v>
          </cell>
          <cell r="P18">
            <v>0</v>
          </cell>
        </row>
        <row r="19">
          <cell r="A19" t="str">
            <v xml:space="preserve">  E.</v>
          </cell>
          <cell r="B19" t="str">
            <v xml:space="preserve"> TELEPHONE SYSTEM</v>
          </cell>
          <cell r="C19">
            <v>2250</v>
          </cell>
          <cell r="D19" t="str">
            <v>M</v>
          </cell>
          <cell r="E19">
            <v>219.19555555555556</v>
          </cell>
          <cell r="F19">
            <v>493190</v>
          </cell>
          <cell r="G19">
            <v>0</v>
          </cell>
          <cell r="H19">
            <v>0</v>
          </cell>
          <cell r="I19">
            <v>0.20088888888888889</v>
          </cell>
          <cell r="J19">
            <v>452</v>
          </cell>
          <cell r="K19">
            <v>219.19555555555556</v>
          </cell>
          <cell r="L19">
            <v>493190</v>
          </cell>
          <cell r="M19">
            <v>0</v>
          </cell>
          <cell r="N19">
            <v>0</v>
          </cell>
          <cell r="O19">
            <v>56.222222222222221</v>
          </cell>
          <cell r="P19">
            <v>126500</v>
          </cell>
        </row>
        <row r="20">
          <cell r="A20">
            <v>0</v>
          </cell>
          <cell r="B20" t="str">
            <v>5S</v>
          </cell>
          <cell r="C20">
            <v>3.5</v>
          </cell>
          <cell r="D20">
            <v>2.11</v>
          </cell>
          <cell r="E20">
            <v>1</v>
          </cell>
          <cell r="F20">
            <v>0</v>
          </cell>
          <cell r="G20">
            <v>0</v>
          </cell>
          <cell r="H20">
            <v>0</v>
          </cell>
          <cell r="I20">
            <v>0</v>
          </cell>
          <cell r="J20">
            <v>0</v>
          </cell>
          <cell r="K20">
            <v>0</v>
          </cell>
          <cell r="L20">
            <v>0</v>
          </cell>
          <cell r="M20">
            <v>0</v>
          </cell>
          <cell r="N20">
            <v>0</v>
          </cell>
          <cell r="O20">
            <v>0</v>
          </cell>
          <cell r="P20">
            <v>0</v>
          </cell>
        </row>
        <row r="21">
          <cell r="A21" t="str">
            <v xml:space="preserve">  F.</v>
          </cell>
          <cell r="B21" t="str">
            <v xml:space="preserve"> PAGE/INTERCOMMUNICATION SYSTEM</v>
          </cell>
          <cell r="C21">
            <v>15</v>
          </cell>
          <cell r="D21" t="str">
            <v>SET</v>
          </cell>
          <cell r="E21">
            <v>67271.8</v>
          </cell>
          <cell r="F21">
            <v>1009077</v>
          </cell>
          <cell r="G21">
            <v>0</v>
          </cell>
          <cell r="H21">
            <v>0</v>
          </cell>
          <cell r="I21">
            <v>87.266666666666666</v>
          </cell>
          <cell r="J21">
            <v>1309</v>
          </cell>
          <cell r="K21">
            <v>67271.8</v>
          </cell>
          <cell r="L21">
            <v>1009077</v>
          </cell>
          <cell r="M21">
            <v>0</v>
          </cell>
          <cell r="N21">
            <v>0</v>
          </cell>
          <cell r="O21">
            <v>24435.333333333332</v>
          </cell>
          <cell r="P21">
            <v>366530</v>
          </cell>
        </row>
        <row r="22">
          <cell r="F22">
            <v>0</v>
          </cell>
          <cell r="G22">
            <v>0</v>
          </cell>
          <cell r="H22">
            <v>0</v>
          </cell>
          <cell r="I22">
            <v>0</v>
          </cell>
          <cell r="J22">
            <v>0</v>
          </cell>
          <cell r="K22">
            <v>0</v>
          </cell>
          <cell r="L22">
            <v>0</v>
          </cell>
          <cell r="M22">
            <v>0</v>
          </cell>
          <cell r="N22">
            <v>0</v>
          </cell>
          <cell r="O22">
            <v>0</v>
          </cell>
          <cell r="P22">
            <v>0</v>
          </cell>
        </row>
        <row r="23">
          <cell r="A23" t="str">
            <v xml:space="preserve">  G.</v>
          </cell>
          <cell r="B23" t="str">
            <v xml:space="preserve"> CCTV SYSTEM</v>
          </cell>
          <cell r="C23">
            <v>6</v>
          </cell>
          <cell r="D23" t="str">
            <v>SET</v>
          </cell>
          <cell r="E23">
            <v>291143.16666666669</v>
          </cell>
          <cell r="F23">
            <v>1746859</v>
          </cell>
          <cell r="G23">
            <v>0</v>
          </cell>
          <cell r="H23">
            <v>0</v>
          </cell>
          <cell r="I23">
            <v>221</v>
          </cell>
          <cell r="J23">
            <v>1326</v>
          </cell>
          <cell r="K23">
            <v>291143.16666666669</v>
          </cell>
          <cell r="L23">
            <v>1746859</v>
          </cell>
          <cell r="M23">
            <v>0</v>
          </cell>
          <cell r="N23">
            <v>0</v>
          </cell>
          <cell r="O23">
            <v>61933.5</v>
          </cell>
          <cell r="P23">
            <v>371601</v>
          </cell>
        </row>
        <row r="24">
          <cell r="F24">
            <v>0</v>
          </cell>
          <cell r="G24">
            <v>0</v>
          </cell>
          <cell r="H24">
            <v>0</v>
          </cell>
          <cell r="I24">
            <v>0</v>
          </cell>
          <cell r="J24">
            <v>0</v>
          </cell>
          <cell r="K24">
            <v>0</v>
          </cell>
          <cell r="L24">
            <v>0</v>
          </cell>
          <cell r="M24">
            <v>0</v>
          </cell>
          <cell r="N24">
            <v>0</v>
          </cell>
          <cell r="O24">
            <v>0</v>
          </cell>
          <cell r="P24">
            <v>0</v>
          </cell>
        </row>
        <row r="25">
          <cell r="A25" t="str">
            <v xml:space="preserve">  H.</v>
          </cell>
          <cell r="B25" t="str">
            <v xml:space="preserve"> CATHODIC PROTECTION SYSTEM</v>
          </cell>
          <cell r="C25">
            <v>60</v>
          </cell>
          <cell r="D25" t="str">
            <v>PC</v>
          </cell>
          <cell r="E25">
            <v>12445.316666666668</v>
          </cell>
          <cell r="F25">
            <v>746719</v>
          </cell>
          <cell r="G25">
            <v>0</v>
          </cell>
          <cell r="H25">
            <v>0</v>
          </cell>
          <cell r="I25">
            <v>17.083333333333332</v>
          </cell>
          <cell r="J25">
            <v>1025</v>
          </cell>
          <cell r="K25">
            <v>12445.316666666668</v>
          </cell>
          <cell r="L25">
            <v>746719</v>
          </cell>
          <cell r="M25">
            <v>0</v>
          </cell>
          <cell r="N25">
            <v>0</v>
          </cell>
          <cell r="O25">
            <v>6387.1</v>
          </cell>
          <cell r="P25">
            <v>383226</v>
          </cell>
        </row>
        <row r="26">
          <cell r="B26">
            <v>0</v>
          </cell>
          <cell r="C26">
            <v>0</v>
          </cell>
          <cell r="D26">
            <v>0</v>
          </cell>
          <cell r="E26">
            <v>0</v>
          </cell>
          <cell r="F26">
            <v>0</v>
          </cell>
          <cell r="G26">
            <v>0</v>
          </cell>
          <cell r="H26">
            <v>0</v>
          </cell>
          <cell r="I26">
            <v>0.15</v>
          </cell>
          <cell r="J26">
            <v>0</v>
          </cell>
          <cell r="K26">
            <v>0.15</v>
          </cell>
          <cell r="L26">
            <v>0</v>
          </cell>
          <cell r="M26">
            <v>0</v>
          </cell>
          <cell r="N26">
            <v>0</v>
          </cell>
          <cell r="O26">
            <v>0</v>
          </cell>
          <cell r="P26">
            <v>2</v>
          </cell>
          <cell r="Q26">
            <v>0</v>
          </cell>
        </row>
        <row r="27">
          <cell r="A27" t="str">
            <v xml:space="preserve">  I.</v>
          </cell>
          <cell r="B27" t="str">
            <v>APS SYSTEM</v>
          </cell>
          <cell r="C27">
            <v>60</v>
          </cell>
          <cell r="D27" t="str">
            <v>SET</v>
          </cell>
          <cell r="E27">
            <v>260365.88333333333</v>
          </cell>
          <cell r="F27">
            <v>15621953</v>
          </cell>
          <cell r="G27">
            <v>0</v>
          </cell>
          <cell r="H27">
            <v>0</v>
          </cell>
          <cell r="I27">
            <v>227.13333333333333</v>
          </cell>
          <cell r="J27">
            <v>13628</v>
          </cell>
          <cell r="K27">
            <v>260365.88333333333</v>
          </cell>
          <cell r="L27">
            <v>15621953</v>
          </cell>
          <cell r="M27">
            <v>0</v>
          </cell>
          <cell r="N27">
            <v>0</v>
          </cell>
          <cell r="O27">
            <v>63605.433333333334</v>
          </cell>
          <cell r="P27">
            <v>3816326</v>
          </cell>
          <cell r="Q27">
            <v>0</v>
          </cell>
        </row>
        <row r="28">
          <cell r="A28">
            <v>23</v>
          </cell>
          <cell r="B28" t="str">
            <v>5S</v>
          </cell>
          <cell r="C28">
            <v>3.5</v>
          </cell>
          <cell r="D28">
            <v>2.11</v>
          </cell>
          <cell r="E28">
            <v>1</v>
          </cell>
          <cell r="F28">
            <v>0</v>
          </cell>
          <cell r="G28">
            <v>0</v>
          </cell>
          <cell r="H28">
            <v>0</v>
          </cell>
          <cell r="I28">
            <v>0.3</v>
          </cell>
          <cell r="J28">
            <v>0</v>
          </cell>
          <cell r="K28">
            <v>0.3</v>
          </cell>
          <cell r="L28">
            <v>0</v>
          </cell>
          <cell r="M28">
            <v>0</v>
          </cell>
          <cell r="N28">
            <v>0</v>
          </cell>
          <cell r="O28">
            <v>0</v>
          </cell>
          <cell r="P28">
            <v>3</v>
          </cell>
          <cell r="Q28">
            <v>0</v>
          </cell>
        </row>
        <row r="29">
          <cell r="A29" t="str">
            <v xml:space="preserve">  J.</v>
          </cell>
          <cell r="B29" t="str">
            <v>U/G CONDUIT BANK</v>
          </cell>
          <cell r="C29">
            <v>2850</v>
          </cell>
          <cell r="D29" t="str">
            <v>M3</v>
          </cell>
          <cell r="E29">
            <v>2070.4561403508774</v>
          </cell>
          <cell r="F29">
            <v>5900800</v>
          </cell>
          <cell r="G29">
            <v>0</v>
          </cell>
          <cell r="H29">
            <v>0</v>
          </cell>
          <cell r="I29">
            <v>9.5898245614035087</v>
          </cell>
          <cell r="J29">
            <v>27331</v>
          </cell>
          <cell r="K29">
            <v>2070.4561403508774</v>
          </cell>
          <cell r="L29">
            <v>5900800</v>
          </cell>
          <cell r="M29">
            <v>0</v>
          </cell>
          <cell r="N29">
            <v>0</v>
          </cell>
          <cell r="O29">
            <v>7703.0175438596489</v>
          </cell>
          <cell r="P29">
            <v>21953600</v>
          </cell>
          <cell r="Q29">
            <v>0</v>
          </cell>
        </row>
        <row r="30">
          <cell r="A30">
            <v>25</v>
          </cell>
          <cell r="B30" t="str">
            <v>5S</v>
          </cell>
          <cell r="C30">
            <v>5</v>
          </cell>
          <cell r="D30">
            <v>2.77</v>
          </cell>
          <cell r="E30">
            <v>1</v>
          </cell>
          <cell r="F30">
            <v>0</v>
          </cell>
          <cell r="G30">
            <v>0</v>
          </cell>
          <cell r="H30">
            <v>0</v>
          </cell>
          <cell r="I30">
            <v>0.3</v>
          </cell>
          <cell r="J30">
            <v>0</v>
          </cell>
          <cell r="K30">
            <v>0.3</v>
          </cell>
          <cell r="L30">
            <v>0</v>
          </cell>
          <cell r="M30">
            <v>0</v>
          </cell>
          <cell r="N30">
            <v>0</v>
          </cell>
          <cell r="O30">
            <v>0</v>
          </cell>
          <cell r="P30">
            <v>4</v>
          </cell>
          <cell r="Q30">
            <v>0</v>
          </cell>
        </row>
        <row r="31">
          <cell r="A31">
            <v>26</v>
          </cell>
          <cell r="B31" t="str">
            <v>5S</v>
          </cell>
          <cell r="C31">
            <v>6</v>
          </cell>
          <cell r="D31">
            <v>2.77</v>
          </cell>
          <cell r="E31">
            <v>1.7652958621831609E-284</v>
          </cell>
          <cell r="F31">
            <v>0</v>
          </cell>
          <cell r="G31">
            <v>0</v>
          </cell>
          <cell r="H31">
            <v>0</v>
          </cell>
          <cell r="I31">
            <v>0</v>
          </cell>
          <cell r="J31">
            <v>0</v>
          </cell>
          <cell r="K31" t="str">
            <v>M+L</v>
          </cell>
          <cell r="L31" t="str">
            <v>M+L</v>
          </cell>
          <cell r="M31">
            <v>0</v>
          </cell>
          <cell r="N31">
            <v>0</v>
          </cell>
          <cell r="O31">
            <v>60</v>
          </cell>
          <cell r="P31">
            <v>420000</v>
          </cell>
          <cell r="Q31">
            <v>0</v>
          </cell>
        </row>
        <row r="32">
          <cell r="A32">
            <v>22.062500003958178</v>
          </cell>
          <cell r="B32" t="str">
            <v>TOTAL (ALT-1)</v>
          </cell>
          <cell r="C32">
            <v>0</v>
          </cell>
          <cell r="D32">
            <v>0</v>
          </cell>
          <cell r="E32">
            <v>0</v>
          </cell>
          <cell r="F32">
            <v>197890079</v>
          </cell>
          <cell r="G32">
            <v>0</v>
          </cell>
          <cell r="H32">
            <v>0</v>
          </cell>
          <cell r="I32">
            <v>0</v>
          </cell>
          <cell r="J32">
            <v>109667</v>
          </cell>
          <cell r="K32">
            <v>0</v>
          </cell>
          <cell r="L32">
            <v>197890079</v>
          </cell>
          <cell r="M32">
            <v>0</v>
          </cell>
          <cell r="N32">
            <v>0</v>
          </cell>
          <cell r="O32">
            <v>0</v>
          </cell>
          <cell r="P32">
            <v>48005061</v>
          </cell>
          <cell r="Q32">
            <v>109667</v>
          </cell>
        </row>
        <row r="33">
          <cell r="A33">
            <v>28</v>
          </cell>
          <cell r="B33">
            <v>42</v>
          </cell>
          <cell r="C33">
            <v>0</v>
          </cell>
          <cell r="D33">
            <v>0</v>
          </cell>
          <cell r="E33" t="str">
            <v xml:space="preserve"> </v>
          </cell>
          <cell r="F33">
            <v>0</v>
          </cell>
          <cell r="G33">
            <v>0</v>
          </cell>
          <cell r="H33">
            <v>0</v>
          </cell>
          <cell r="I33">
            <v>0</v>
          </cell>
          <cell r="J33">
            <v>0</v>
          </cell>
          <cell r="K33">
            <v>0</v>
          </cell>
          <cell r="L33">
            <v>0</v>
          </cell>
          <cell r="M33">
            <v>0</v>
          </cell>
          <cell r="N33">
            <v>0</v>
          </cell>
          <cell r="O33">
            <v>0</v>
          </cell>
          <cell r="P33">
            <v>0</v>
          </cell>
          <cell r="Q33">
            <v>0</v>
          </cell>
        </row>
        <row r="34">
          <cell r="A34" t="str">
            <v>OTHER</v>
          </cell>
          <cell r="B34" t="str">
            <v xml:space="preserve"> CATHODIC PROTECTION SYSTEM  FOR TRUNK LINE</v>
          </cell>
          <cell r="C34">
            <v>1</v>
          </cell>
          <cell r="D34" t="str">
            <v>LOT</v>
          </cell>
          <cell r="E34">
            <v>0</v>
          </cell>
          <cell r="F34">
            <v>4357694</v>
          </cell>
          <cell r="G34">
            <v>0</v>
          </cell>
          <cell r="H34">
            <v>0</v>
          </cell>
          <cell r="I34">
            <v>0</v>
          </cell>
          <cell r="J34">
            <v>6089</v>
          </cell>
          <cell r="K34">
            <v>0</v>
          </cell>
          <cell r="L34">
            <v>4357694</v>
          </cell>
          <cell r="M34">
            <v>0</v>
          </cell>
          <cell r="N34">
            <v>0</v>
          </cell>
          <cell r="O34">
            <v>0</v>
          </cell>
          <cell r="P34">
            <v>2372268</v>
          </cell>
          <cell r="Q34">
            <v>6089</v>
          </cell>
        </row>
        <row r="35">
          <cell r="A35">
            <v>30</v>
          </cell>
          <cell r="B35">
            <v>46</v>
          </cell>
          <cell r="C35">
            <v>350</v>
          </cell>
          <cell r="D35" t="str">
            <v>M</v>
          </cell>
          <cell r="E35" t="str">
            <v xml:space="preserve"> </v>
          </cell>
          <cell r="F35">
            <v>0</v>
          </cell>
          <cell r="G35">
            <v>0</v>
          </cell>
          <cell r="H35">
            <v>0</v>
          </cell>
          <cell r="I35">
            <v>0</v>
          </cell>
          <cell r="J35">
            <v>0</v>
          </cell>
          <cell r="K35">
            <v>410000</v>
          </cell>
          <cell r="L35">
            <v>0</v>
          </cell>
          <cell r="M35">
            <v>0</v>
          </cell>
          <cell r="N35">
            <v>0</v>
          </cell>
          <cell r="O35">
            <v>0</v>
          </cell>
          <cell r="P35">
            <v>0</v>
          </cell>
          <cell r="Q35">
            <v>0</v>
          </cell>
        </row>
        <row r="36">
          <cell r="A36">
            <v>31</v>
          </cell>
          <cell r="B36" t="str">
            <v xml:space="preserve">MATERIAL PRICE 造價分析 </v>
          </cell>
          <cell r="C36">
            <v>508</v>
          </cell>
          <cell r="D36" t="str">
            <v>SET</v>
          </cell>
          <cell r="E36" t="str">
            <v xml:space="preserve"> </v>
          </cell>
          <cell r="F36">
            <v>0</v>
          </cell>
          <cell r="G36">
            <v>0</v>
          </cell>
          <cell r="H36">
            <v>0</v>
          </cell>
          <cell r="I36">
            <v>0</v>
          </cell>
          <cell r="J36">
            <v>0</v>
          </cell>
          <cell r="K36">
            <v>0</v>
          </cell>
          <cell r="L36">
            <v>0</v>
          </cell>
          <cell r="M36">
            <v>0</v>
          </cell>
          <cell r="N36">
            <v>0</v>
          </cell>
          <cell r="O36">
            <v>0</v>
          </cell>
          <cell r="P36">
            <v>0</v>
          </cell>
          <cell r="Q36">
            <v>0</v>
          </cell>
        </row>
        <row r="37">
          <cell r="A37">
            <v>32</v>
          </cell>
          <cell r="B37" t="str">
            <v xml:space="preserve">CAPACITOR </v>
          </cell>
          <cell r="C37">
            <v>0</v>
          </cell>
          <cell r="D37" t="str">
            <v>KVA</v>
          </cell>
          <cell r="E37" t="str">
            <v xml:space="preserve"> </v>
          </cell>
          <cell r="F37">
            <v>0</v>
          </cell>
          <cell r="G37">
            <v>0</v>
          </cell>
          <cell r="H37">
            <v>0</v>
          </cell>
          <cell r="I37">
            <v>0</v>
          </cell>
          <cell r="J37">
            <v>0</v>
          </cell>
          <cell r="K37">
            <v>0</v>
          </cell>
          <cell r="L37">
            <v>0</v>
          </cell>
          <cell r="M37">
            <v>0</v>
          </cell>
          <cell r="N37">
            <v>0</v>
          </cell>
          <cell r="O37">
            <v>0</v>
          </cell>
          <cell r="P37">
            <v>0</v>
          </cell>
          <cell r="Q37">
            <v>0</v>
          </cell>
        </row>
        <row r="38">
          <cell r="A38">
            <v>33</v>
          </cell>
          <cell r="B38" t="str">
            <v>CABLE &amp; WIRE FOR POWER SYSTEM</v>
          </cell>
          <cell r="C38">
            <v>130730</v>
          </cell>
          <cell r="D38" t="str">
            <v>M</v>
          </cell>
          <cell r="E38" t="str">
            <v xml:space="preserve"> </v>
          </cell>
          <cell r="F38">
            <v>0</v>
          </cell>
          <cell r="G38">
            <v>0</v>
          </cell>
          <cell r="H38">
            <v>0</v>
          </cell>
          <cell r="I38">
            <v>0</v>
          </cell>
          <cell r="J38">
            <v>0</v>
          </cell>
          <cell r="K38">
            <v>0</v>
          </cell>
          <cell r="L38">
            <v>0</v>
          </cell>
          <cell r="M38">
            <v>0</v>
          </cell>
          <cell r="N38">
            <v>0</v>
          </cell>
          <cell r="O38">
            <v>0</v>
          </cell>
          <cell r="P38">
            <v>0</v>
          </cell>
          <cell r="Q38">
            <v>0</v>
          </cell>
        </row>
        <row r="39">
          <cell r="A39">
            <v>34</v>
          </cell>
          <cell r="B39" t="str">
            <v>LIGHTING FIXTURE</v>
          </cell>
          <cell r="C39">
            <v>508</v>
          </cell>
          <cell r="D39" t="str">
            <v>SET</v>
          </cell>
          <cell r="E39" t="str">
            <v xml:space="preserve"> </v>
          </cell>
          <cell r="F39">
            <v>0</v>
          </cell>
          <cell r="G39">
            <v>0</v>
          </cell>
          <cell r="H39">
            <v>0</v>
          </cell>
          <cell r="I39">
            <v>0</v>
          </cell>
          <cell r="J39">
            <v>0</v>
          </cell>
          <cell r="K39">
            <v>0</v>
          </cell>
          <cell r="L39">
            <v>0</v>
          </cell>
          <cell r="M39">
            <v>0</v>
          </cell>
          <cell r="N39">
            <v>0</v>
          </cell>
          <cell r="O39">
            <v>0</v>
          </cell>
          <cell r="P39">
            <v>0</v>
          </cell>
          <cell r="Q39">
            <v>0</v>
          </cell>
        </row>
        <row r="40">
          <cell r="A40">
            <v>35</v>
          </cell>
          <cell r="B40">
            <v>64</v>
          </cell>
          <cell r="C40">
            <v>0</v>
          </cell>
          <cell r="D40">
            <v>0</v>
          </cell>
          <cell r="E40" t="str">
            <v xml:space="preserve"> </v>
          </cell>
          <cell r="F40">
            <v>0</v>
          </cell>
          <cell r="G40">
            <v>0</v>
          </cell>
          <cell r="H40">
            <v>0</v>
          </cell>
          <cell r="I40">
            <v>0</v>
          </cell>
          <cell r="J40">
            <v>0</v>
          </cell>
          <cell r="K40">
            <v>0</v>
          </cell>
          <cell r="L40">
            <v>0</v>
          </cell>
          <cell r="M40">
            <v>0</v>
          </cell>
          <cell r="N40">
            <v>0</v>
          </cell>
          <cell r="O40">
            <v>0</v>
          </cell>
          <cell r="P40">
            <v>0</v>
          </cell>
          <cell r="Q40">
            <v>0</v>
          </cell>
        </row>
        <row r="41">
          <cell r="A41">
            <v>36</v>
          </cell>
          <cell r="B41" t="str">
            <v>LABOR PRICE 造價分析</v>
          </cell>
          <cell r="C41">
            <v>0</v>
          </cell>
          <cell r="D41">
            <v>0</v>
          </cell>
          <cell r="E41" t="str">
            <v xml:space="preserve"> </v>
          </cell>
          <cell r="F41">
            <v>0</v>
          </cell>
          <cell r="G41">
            <v>0</v>
          </cell>
          <cell r="H41">
            <v>0</v>
          </cell>
          <cell r="I41">
            <v>0</v>
          </cell>
          <cell r="J41">
            <v>0</v>
          </cell>
          <cell r="K41">
            <v>0</v>
          </cell>
          <cell r="L41">
            <v>0</v>
          </cell>
          <cell r="M41">
            <v>0</v>
          </cell>
          <cell r="N41">
            <v>0</v>
          </cell>
          <cell r="O41">
            <v>0</v>
          </cell>
          <cell r="P41">
            <v>0</v>
          </cell>
          <cell r="Q41">
            <v>0</v>
          </cell>
        </row>
        <row r="42">
          <cell r="A42">
            <v>37</v>
          </cell>
          <cell r="B42" t="str">
            <v xml:space="preserve">CAPACITOR </v>
          </cell>
          <cell r="C42">
            <v>0</v>
          </cell>
          <cell r="D42" t="str">
            <v>KVA</v>
          </cell>
          <cell r="E42" t="str">
            <v xml:space="preserve"> </v>
          </cell>
          <cell r="F42">
            <v>0</v>
          </cell>
          <cell r="G42">
            <v>0</v>
          </cell>
          <cell r="H42">
            <v>0</v>
          </cell>
          <cell r="I42">
            <v>0</v>
          </cell>
          <cell r="J42">
            <v>0</v>
          </cell>
          <cell r="K42">
            <v>0</v>
          </cell>
          <cell r="L42">
            <v>0</v>
          </cell>
          <cell r="M42">
            <v>0</v>
          </cell>
          <cell r="N42">
            <v>0</v>
          </cell>
          <cell r="O42">
            <v>0</v>
          </cell>
          <cell r="P42">
            <v>0</v>
          </cell>
          <cell r="Q42">
            <v>0</v>
          </cell>
        </row>
        <row r="43">
          <cell r="A43">
            <v>38</v>
          </cell>
          <cell r="B43" t="str">
            <v>CABLE &amp; WIRE FOR POWER SYSTEM</v>
          </cell>
          <cell r="C43">
            <v>130730</v>
          </cell>
          <cell r="D43" t="str">
            <v>M</v>
          </cell>
          <cell r="E43">
            <v>0</v>
          </cell>
          <cell r="F43">
            <v>0</v>
          </cell>
          <cell r="G43">
            <v>0</v>
          </cell>
          <cell r="H43">
            <v>0</v>
          </cell>
          <cell r="I43">
            <v>0.73359596114128356</v>
          </cell>
          <cell r="J43">
            <v>95903</v>
          </cell>
          <cell r="K43">
            <v>0</v>
          </cell>
          <cell r="L43">
            <v>0</v>
          </cell>
          <cell r="M43">
            <v>0</v>
          </cell>
          <cell r="N43">
            <v>0</v>
          </cell>
          <cell r="O43">
            <v>0</v>
          </cell>
          <cell r="P43">
            <v>0</v>
          </cell>
          <cell r="Q43">
            <v>0</v>
          </cell>
        </row>
        <row r="44">
          <cell r="A44" t="str">
            <v>A.3.2</v>
          </cell>
          <cell r="B44" t="str">
            <v>LIGHTING FIXTURE</v>
          </cell>
          <cell r="C44">
            <v>508</v>
          </cell>
          <cell r="D44" t="str">
            <v>SET</v>
          </cell>
          <cell r="E44">
            <v>500000</v>
          </cell>
          <cell r="F44">
            <v>5000000</v>
          </cell>
          <cell r="G44">
            <v>0</v>
          </cell>
          <cell r="H44">
            <v>0</v>
          </cell>
          <cell r="I44">
            <v>0</v>
          </cell>
          <cell r="J44">
            <v>0</v>
          </cell>
          <cell r="K44">
            <v>0</v>
          </cell>
          <cell r="L44">
            <v>0</v>
          </cell>
          <cell r="M44">
            <v>0</v>
          </cell>
          <cell r="N44">
            <v>0</v>
          </cell>
          <cell r="O44">
            <v>0</v>
          </cell>
          <cell r="P44">
            <v>0</v>
          </cell>
          <cell r="Q44">
            <v>0</v>
          </cell>
        </row>
        <row r="45">
          <cell r="A45" t="str">
            <v>AVE.</v>
          </cell>
          <cell r="B45" t="str">
            <v xml:space="preserve"> </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row>
        <row r="46">
          <cell r="A46" t="str">
            <v>ALT-2</v>
          </cell>
          <cell r="B46">
            <v>0</v>
          </cell>
          <cell r="C46" t="str">
            <v xml:space="preserve"> </v>
          </cell>
          <cell r="D46" t="str">
            <v xml:space="preserve"> </v>
          </cell>
          <cell r="E46">
            <v>0</v>
          </cell>
          <cell r="F46">
            <v>0</v>
          </cell>
          <cell r="G46">
            <v>0</v>
          </cell>
          <cell r="H46">
            <v>0</v>
          </cell>
          <cell r="I46">
            <v>0</v>
          </cell>
          <cell r="J46">
            <v>0</v>
          </cell>
          <cell r="K46">
            <v>0</v>
          </cell>
          <cell r="L46">
            <v>0</v>
          </cell>
          <cell r="M46">
            <v>0</v>
          </cell>
          <cell r="N46">
            <v>0</v>
          </cell>
          <cell r="O46">
            <v>0</v>
          </cell>
          <cell r="P46">
            <v>0</v>
          </cell>
        </row>
        <row r="47">
          <cell r="A47">
            <v>1</v>
          </cell>
          <cell r="B47" t="str">
            <v xml:space="preserve">  6.9KV GCS ,  NEMA CLASS E2 , MCC PANEL</v>
          </cell>
          <cell r="C47">
            <v>-1</v>
          </cell>
          <cell r="D47" t="str">
            <v>PNL</v>
          </cell>
          <cell r="E47">
            <v>500000</v>
          </cell>
          <cell r="F47">
            <v>-500000</v>
          </cell>
          <cell r="G47">
            <v>0</v>
          </cell>
          <cell r="H47">
            <v>0</v>
          </cell>
          <cell r="I47">
            <v>20</v>
          </cell>
          <cell r="J47">
            <v>-20</v>
          </cell>
          <cell r="K47">
            <v>500000</v>
          </cell>
          <cell r="L47">
            <v>-500000</v>
          </cell>
          <cell r="M47">
            <v>0</v>
          </cell>
          <cell r="N47">
            <v>0</v>
          </cell>
          <cell r="O47">
            <v>5600</v>
          </cell>
          <cell r="P47">
            <v>-5600</v>
          </cell>
          <cell r="Q47">
            <v>0</v>
          </cell>
        </row>
        <row r="48">
          <cell r="A48">
            <v>2</v>
          </cell>
          <cell r="B48" t="str">
            <v xml:space="preserve">  600V POWER CABLE 3/C 5.5 sq.mm  XLPE/PVC</v>
          </cell>
          <cell r="C48">
            <v>-195</v>
          </cell>
          <cell r="D48" t="str">
            <v>M</v>
          </cell>
          <cell r="E48">
            <v>20</v>
          </cell>
          <cell r="F48">
            <v>-3900</v>
          </cell>
          <cell r="G48">
            <v>0</v>
          </cell>
          <cell r="H48">
            <v>0</v>
          </cell>
          <cell r="I48">
            <v>0.1</v>
          </cell>
          <cell r="J48">
            <v>-20</v>
          </cell>
          <cell r="K48">
            <v>20</v>
          </cell>
          <cell r="L48">
            <v>-3900</v>
          </cell>
          <cell r="M48">
            <v>0</v>
          </cell>
          <cell r="N48">
            <v>0</v>
          </cell>
          <cell r="O48">
            <v>28</v>
          </cell>
          <cell r="P48">
            <v>-5460</v>
          </cell>
          <cell r="Q48">
            <v>0</v>
          </cell>
        </row>
        <row r="49">
          <cell r="A49">
            <v>3</v>
          </cell>
          <cell r="B49" t="str">
            <v xml:space="preserve">  600V CONTROL CABLE 12/C 2.0 sq.mm  PVC/PVC</v>
          </cell>
          <cell r="C49">
            <v>-195</v>
          </cell>
          <cell r="D49" t="str">
            <v>M</v>
          </cell>
          <cell r="E49">
            <v>38</v>
          </cell>
          <cell r="F49">
            <v>-7410</v>
          </cell>
          <cell r="G49">
            <v>0</v>
          </cell>
          <cell r="H49">
            <v>0</v>
          </cell>
          <cell r="I49">
            <v>0.13800000000000001</v>
          </cell>
          <cell r="J49">
            <v>-27</v>
          </cell>
          <cell r="K49">
            <v>38</v>
          </cell>
          <cell r="L49">
            <v>-7410</v>
          </cell>
          <cell r="M49">
            <v>0</v>
          </cell>
          <cell r="N49">
            <v>0</v>
          </cell>
          <cell r="O49">
            <v>39</v>
          </cell>
          <cell r="P49">
            <v>-7605</v>
          </cell>
          <cell r="Q49">
            <v>0</v>
          </cell>
        </row>
        <row r="50">
          <cell r="A50">
            <v>4</v>
          </cell>
          <cell r="B50" t="str">
            <v xml:space="preserve">  8KV POWER CABLE 3/C  38 sq.mm  XLPE/PVC</v>
          </cell>
          <cell r="C50">
            <v>-580</v>
          </cell>
          <cell r="D50" t="str">
            <v>M</v>
          </cell>
          <cell r="E50">
            <v>268</v>
          </cell>
          <cell r="F50">
            <v>-155440</v>
          </cell>
          <cell r="G50">
            <v>0</v>
          </cell>
          <cell r="H50">
            <v>0</v>
          </cell>
          <cell r="I50">
            <v>0.32100000000000001</v>
          </cell>
          <cell r="J50">
            <v>-186</v>
          </cell>
          <cell r="K50">
            <v>268</v>
          </cell>
          <cell r="L50">
            <v>-155440</v>
          </cell>
          <cell r="M50">
            <v>0</v>
          </cell>
          <cell r="N50">
            <v>0</v>
          </cell>
          <cell r="O50">
            <v>90</v>
          </cell>
          <cell r="P50">
            <v>-52200</v>
          </cell>
          <cell r="Q50">
            <v>0</v>
          </cell>
        </row>
        <row r="51">
          <cell r="A51">
            <v>5</v>
          </cell>
          <cell r="B51" t="str">
            <v xml:space="preserve">  8KV POWER CABLE 3/C  60 sq.mm  XLPE/PVC</v>
          </cell>
          <cell r="C51">
            <v>390</v>
          </cell>
          <cell r="D51" t="str">
            <v>M</v>
          </cell>
          <cell r="E51">
            <v>367</v>
          </cell>
          <cell r="F51">
            <v>143130</v>
          </cell>
          <cell r="G51">
            <v>0</v>
          </cell>
          <cell r="H51">
            <v>0</v>
          </cell>
          <cell r="I51">
            <v>0.38800000000000001</v>
          </cell>
          <cell r="J51">
            <v>151</v>
          </cell>
          <cell r="K51">
            <v>367</v>
          </cell>
          <cell r="L51">
            <v>143130</v>
          </cell>
          <cell r="M51">
            <v>0</v>
          </cell>
          <cell r="N51">
            <v>0</v>
          </cell>
          <cell r="O51">
            <v>109</v>
          </cell>
          <cell r="P51">
            <v>42510</v>
          </cell>
          <cell r="Q51">
            <v>0</v>
          </cell>
        </row>
        <row r="52">
          <cell r="A52">
            <v>6</v>
          </cell>
          <cell r="B52" t="str">
            <v xml:space="preserve"> PVC CONDUIT, THICK WALL, CNS1302 SCH. B , 2"</v>
          </cell>
          <cell r="C52">
            <v>-390</v>
          </cell>
          <cell r="D52" t="str">
            <v>M</v>
          </cell>
          <cell r="E52">
            <v>38</v>
          </cell>
          <cell r="F52">
            <v>-14820</v>
          </cell>
          <cell r="G52">
            <v>0</v>
          </cell>
          <cell r="H52">
            <v>0</v>
          </cell>
          <cell r="I52">
            <v>0.3</v>
          </cell>
          <cell r="J52">
            <v>-117</v>
          </cell>
          <cell r="K52">
            <v>38</v>
          </cell>
          <cell r="L52">
            <v>-14820</v>
          </cell>
          <cell r="M52">
            <v>0</v>
          </cell>
          <cell r="N52">
            <v>0</v>
          </cell>
          <cell r="O52">
            <v>84</v>
          </cell>
          <cell r="P52">
            <v>-32760</v>
          </cell>
          <cell r="Q52">
            <v>0</v>
          </cell>
        </row>
        <row r="53">
          <cell r="A53">
            <v>7</v>
          </cell>
          <cell r="B53" t="str">
            <v xml:space="preserve"> MISCELLANEOUS </v>
          </cell>
          <cell r="C53">
            <v>1</v>
          </cell>
          <cell r="D53" t="str">
            <v>LOT</v>
          </cell>
          <cell r="E53">
            <v>-708.6</v>
          </cell>
          <cell r="F53">
            <v>-709</v>
          </cell>
          <cell r="G53">
            <v>0</v>
          </cell>
          <cell r="H53">
            <v>0</v>
          </cell>
          <cell r="I53">
            <v>-2.46</v>
          </cell>
          <cell r="J53">
            <v>-2</v>
          </cell>
          <cell r="K53">
            <v>-709</v>
          </cell>
          <cell r="L53">
            <v>-709</v>
          </cell>
          <cell r="M53">
            <v>0</v>
          </cell>
          <cell r="N53">
            <v>0</v>
          </cell>
          <cell r="O53">
            <v>-689</v>
          </cell>
          <cell r="P53">
            <v>-689</v>
          </cell>
        </row>
        <row r="54">
          <cell r="B54" t="str">
            <v>SUB-TOTAL : (ALT-1)</v>
          </cell>
          <cell r="C54">
            <v>0</v>
          </cell>
          <cell r="D54">
            <v>0</v>
          </cell>
          <cell r="E54">
            <v>0</v>
          </cell>
          <cell r="F54">
            <v>-539149</v>
          </cell>
          <cell r="G54">
            <v>0</v>
          </cell>
          <cell r="H54">
            <v>0</v>
          </cell>
          <cell r="I54">
            <v>0</v>
          </cell>
          <cell r="J54">
            <v>-221</v>
          </cell>
          <cell r="K54">
            <v>0</v>
          </cell>
          <cell r="L54">
            <v>-539149</v>
          </cell>
          <cell r="M54">
            <v>0</v>
          </cell>
          <cell r="N54">
            <v>0</v>
          </cell>
          <cell r="O54">
            <v>0</v>
          </cell>
          <cell r="P54">
            <v>-61804</v>
          </cell>
          <cell r="Q54">
            <v>-221</v>
          </cell>
        </row>
        <row r="55">
          <cell r="H55">
            <v>0</v>
          </cell>
          <cell r="I55">
            <v>0.31715698242186791</v>
          </cell>
          <cell r="J55">
            <v>98</v>
          </cell>
          <cell r="K55">
            <v>232</v>
          </cell>
          <cell r="L55">
            <v>69600</v>
          </cell>
          <cell r="M55">
            <v>0</v>
          </cell>
          <cell r="N55">
            <v>0</v>
          </cell>
          <cell r="O55">
            <v>91</v>
          </cell>
          <cell r="P55">
            <v>27300</v>
          </cell>
        </row>
        <row r="56">
          <cell r="A56" t="str">
            <v>ALT-3</v>
          </cell>
        </row>
        <row r="57">
          <cell r="A57">
            <v>1</v>
          </cell>
          <cell r="B57" t="str">
            <v xml:space="preserve"> AUTO-TRANSFORMER FOR 6.9KV 8500KW MOTOR STARTER , </v>
          </cell>
          <cell r="C57">
            <v>1</v>
          </cell>
          <cell r="D57" t="str">
            <v>SET</v>
          </cell>
          <cell r="E57">
            <v>484000</v>
          </cell>
          <cell r="F57">
            <v>484000</v>
          </cell>
          <cell r="G57">
            <v>0</v>
          </cell>
          <cell r="H57">
            <v>0</v>
          </cell>
          <cell r="I57">
            <v>20</v>
          </cell>
          <cell r="J57">
            <v>20</v>
          </cell>
          <cell r="K57">
            <v>484000</v>
          </cell>
          <cell r="L57">
            <v>484000</v>
          </cell>
          <cell r="M57">
            <v>0</v>
          </cell>
          <cell r="N57">
            <v>0</v>
          </cell>
          <cell r="O57">
            <v>5600</v>
          </cell>
          <cell r="P57">
            <v>5600</v>
          </cell>
        </row>
        <row r="58">
          <cell r="A58">
            <v>3</v>
          </cell>
          <cell r="B58" t="str">
            <v xml:space="preserve"> TAP 80% , STARTING TIME 60 Sec. (MOTOR PF=0.7 , EFF=0.9)</v>
          </cell>
          <cell r="C58">
            <v>2</v>
          </cell>
          <cell r="D58" t="str">
            <v>P_x000E_L</v>
          </cell>
          <cell r="E58">
            <v>1500000</v>
          </cell>
          <cell r="F58">
            <v>0</v>
          </cell>
          <cell r="G58">
            <v>0</v>
          </cell>
          <cell r="H58">
            <v>0</v>
          </cell>
          <cell r="I58">
            <v>0</v>
          </cell>
          <cell r="J58">
            <v>0</v>
          </cell>
          <cell r="K58">
            <v>0</v>
          </cell>
          <cell r="L58">
            <v>0</v>
          </cell>
          <cell r="M58">
            <v>0</v>
          </cell>
          <cell r="N58">
            <v>0</v>
          </cell>
          <cell r="O58">
            <v>0</v>
          </cell>
          <cell r="P58">
            <v>0</v>
          </cell>
        </row>
        <row r="59">
          <cell r="A59">
            <v>2</v>
          </cell>
          <cell r="B59" t="str">
            <v xml:space="preserve">  6.9KV VCB 1250A 40KA</v>
          </cell>
          <cell r="C59">
            <v>3</v>
          </cell>
          <cell r="D59" t="str">
            <v>PNL</v>
          </cell>
          <cell r="E59">
            <v>800000</v>
          </cell>
          <cell r="F59">
            <v>2400000</v>
          </cell>
          <cell r="G59">
            <v>0</v>
          </cell>
          <cell r="H59">
            <v>0</v>
          </cell>
          <cell r="I59">
            <v>20</v>
          </cell>
          <cell r="J59">
            <v>60</v>
          </cell>
          <cell r="K59">
            <v>800000</v>
          </cell>
          <cell r="L59">
            <v>2400000</v>
          </cell>
          <cell r="M59">
            <v>0</v>
          </cell>
          <cell r="N59">
            <v>0</v>
          </cell>
          <cell r="O59">
            <v>5600</v>
          </cell>
          <cell r="P59">
            <v>16800</v>
          </cell>
          <cell r="Q59">
            <v>0</v>
          </cell>
        </row>
        <row r="60">
          <cell r="A60">
            <v>3</v>
          </cell>
          <cell r="B60" t="str">
            <v xml:space="preserve">  6.9KV 2000KVA , W/GCS , CAPACIATOR PANEL</v>
          </cell>
          <cell r="C60">
            <v>2</v>
          </cell>
          <cell r="D60" t="str">
            <v>PNL</v>
          </cell>
          <cell r="E60">
            <v>1500000</v>
          </cell>
          <cell r="F60">
            <v>3000000</v>
          </cell>
          <cell r="G60">
            <v>0</v>
          </cell>
          <cell r="H60">
            <v>0</v>
          </cell>
          <cell r="I60">
            <v>30</v>
          </cell>
          <cell r="J60">
            <v>60</v>
          </cell>
          <cell r="K60">
            <v>1500000</v>
          </cell>
          <cell r="L60">
            <v>3000000</v>
          </cell>
          <cell r="M60">
            <v>0</v>
          </cell>
          <cell r="N60">
            <v>0</v>
          </cell>
          <cell r="O60">
            <v>8400</v>
          </cell>
          <cell r="P60">
            <v>16800</v>
          </cell>
        </row>
        <row r="61">
          <cell r="A61">
            <v>4</v>
          </cell>
          <cell r="B61" t="str">
            <v xml:space="preserve">  600V POWER CABLE 3/C 5.5 sq.mm  XLPE/PVC</v>
          </cell>
          <cell r="C61">
            <v>200</v>
          </cell>
          <cell r="D61" t="str">
            <v>M</v>
          </cell>
          <cell r="E61">
            <v>20</v>
          </cell>
          <cell r="F61">
            <v>4000</v>
          </cell>
          <cell r="G61">
            <v>0</v>
          </cell>
          <cell r="H61">
            <v>0</v>
          </cell>
          <cell r="I61">
            <v>0.1</v>
          </cell>
          <cell r="J61">
            <v>20</v>
          </cell>
          <cell r="K61">
            <v>20</v>
          </cell>
          <cell r="L61">
            <v>4000</v>
          </cell>
          <cell r="M61">
            <v>0</v>
          </cell>
          <cell r="N61">
            <v>0</v>
          </cell>
          <cell r="O61">
            <v>28</v>
          </cell>
          <cell r="P61">
            <v>5600</v>
          </cell>
          <cell r="Q61">
            <v>0</v>
          </cell>
        </row>
        <row r="62">
          <cell r="A62">
            <v>5</v>
          </cell>
          <cell r="B62" t="str">
            <v xml:space="preserve">  600V POWER CABLE 3/C 22sq.mm  XLPE/PVC</v>
          </cell>
          <cell r="C62">
            <v>600</v>
          </cell>
          <cell r="D62" t="str">
            <v>M</v>
          </cell>
          <cell r="E62">
            <v>70</v>
          </cell>
          <cell r="F62">
            <v>42000</v>
          </cell>
          <cell r="G62">
            <v>0</v>
          </cell>
          <cell r="H62">
            <v>0</v>
          </cell>
          <cell r="I62">
            <v>0.18099999999999999</v>
          </cell>
          <cell r="J62">
            <v>109</v>
          </cell>
          <cell r="K62">
            <v>70</v>
          </cell>
          <cell r="L62">
            <v>42000</v>
          </cell>
          <cell r="M62">
            <v>0</v>
          </cell>
          <cell r="N62">
            <v>0</v>
          </cell>
          <cell r="O62">
            <v>51</v>
          </cell>
          <cell r="P62">
            <v>30600</v>
          </cell>
          <cell r="Q62">
            <v>0</v>
          </cell>
        </row>
        <row r="63">
          <cell r="A63">
            <v>6</v>
          </cell>
          <cell r="B63" t="str">
            <v xml:space="preserve">  600V CONTROL CABLE 7/C 2.1 sq.mm  PVC/PVC</v>
          </cell>
          <cell r="C63">
            <v>600</v>
          </cell>
          <cell r="D63" t="str">
            <v>M</v>
          </cell>
          <cell r="E63">
            <v>24</v>
          </cell>
          <cell r="F63">
            <v>14400</v>
          </cell>
          <cell r="G63">
            <v>0</v>
          </cell>
          <cell r="H63">
            <v>0</v>
          </cell>
          <cell r="I63">
            <v>0.105</v>
          </cell>
          <cell r="J63">
            <v>63</v>
          </cell>
          <cell r="K63">
            <v>24</v>
          </cell>
          <cell r="L63">
            <v>14400</v>
          </cell>
          <cell r="M63">
            <v>0</v>
          </cell>
          <cell r="N63">
            <v>0</v>
          </cell>
          <cell r="O63">
            <v>29</v>
          </cell>
          <cell r="P63">
            <v>17400</v>
          </cell>
          <cell r="Q63">
            <v>0</v>
          </cell>
        </row>
        <row r="64">
          <cell r="A64">
            <v>7</v>
          </cell>
          <cell r="B64" t="str">
            <v xml:space="preserve">  600V CONTROL CABLE 12/C 2.0 sq.mm  PVC/PVC</v>
          </cell>
          <cell r="C64">
            <v>200</v>
          </cell>
          <cell r="D64" t="str">
            <v>M</v>
          </cell>
          <cell r="E64">
            <v>38</v>
          </cell>
          <cell r="F64">
            <v>7600</v>
          </cell>
          <cell r="G64">
            <v>0</v>
          </cell>
          <cell r="H64">
            <v>0</v>
          </cell>
          <cell r="I64">
            <v>0.13800000000000001</v>
          </cell>
          <cell r="J64">
            <v>28</v>
          </cell>
          <cell r="K64">
            <v>38</v>
          </cell>
          <cell r="L64">
            <v>7600</v>
          </cell>
          <cell r="M64">
            <v>0</v>
          </cell>
          <cell r="N64">
            <v>0</v>
          </cell>
          <cell r="O64">
            <v>39</v>
          </cell>
          <cell r="P64">
            <v>7800</v>
          </cell>
          <cell r="Q64">
            <v>0</v>
          </cell>
        </row>
        <row r="65">
          <cell r="A65">
            <v>8</v>
          </cell>
          <cell r="B65" t="str">
            <v xml:space="preserve">  8KV POWER CABLE 1/C 325 sq.mm XLPE/PVC</v>
          </cell>
          <cell r="C65">
            <v>2500</v>
          </cell>
          <cell r="D65" t="str">
            <v>M</v>
          </cell>
          <cell r="E65">
            <v>375</v>
          </cell>
          <cell r="F65">
            <v>937500</v>
          </cell>
          <cell r="G65">
            <v>0</v>
          </cell>
          <cell r="H65">
            <v>0</v>
          </cell>
          <cell r="I65">
            <v>0.30199999999999999</v>
          </cell>
          <cell r="J65">
            <v>755</v>
          </cell>
          <cell r="K65">
            <v>375</v>
          </cell>
          <cell r="L65">
            <v>937500</v>
          </cell>
          <cell r="M65">
            <v>0</v>
          </cell>
          <cell r="N65">
            <v>0</v>
          </cell>
          <cell r="O65">
            <v>85</v>
          </cell>
          <cell r="P65">
            <v>212500</v>
          </cell>
        </row>
        <row r="66">
          <cell r="A66">
            <v>9</v>
          </cell>
          <cell r="B66" t="str">
            <v xml:space="preserve">  8KV TERMINATION KIT , 1/C 325 sq.mm </v>
          </cell>
          <cell r="C66">
            <v>24</v>
          </cell>
          <cell r="D66" t="str">
            <v>SET</v>
          </cell>
          <cell r="E66">
            <v>2542</v>
          </cell>
          <cell r="F66">
            <v>61008</v>
          </cell>
          <cell r="G66">
            <v>0</v>
          </cell>
          <cell r="H66">
            <v>0</v>
          </cell>
          <cell r="I66">
            <v>5</v>
          </cell>
          <cell r="J66">
            <v>120</v>
          </cell>
          <cell r="K66">
            <v>2542</v>
          </cell>
          <cell r="L66">
            <v>61008</v>
          </cell>
          <cell r="M66">
            <v>0</v>
          </cell>
          <cell r="N66">
            <v>0</v>
          </cell>
          <cell r="O66">
            <v>1400</v>
          </cell>
          <cell r="P66">
            <v>33600</v>
          </cell>
        </row>
        <row r="67">
          <cell r="A67">
            <v>10</v>
          </cell>
          <cell r="B67" t="str">
            <v xml:space="preserve"> PVC CONDUIT, THICK WALL, CNS1302 SCH. B , 2"</v>
          </cell>
          <cell r="C67">
            <v>800</v>
          </cell>
          <cell r="D67" t="str">
            <v>M</v>
          </cell>
          <cell r="E67">
            <v>38</v>
          </cell>
          <cell r="F67">
            <v>30400</v>
          </cell>
          <cell r="G67">
            <v>0</v>
          </cell>
          <cell r="H67">
            <v>0</v>
          </cell>
          <cell r="I67">
            <v>0.3</v>
          </cell>
          <cell r="J67">
            <v>240</v>
          </cell>
          <cell r="K67">
            <v>38</v>
          </cell>
          <cell r="L67">
            <v>30400</v>
          </cell>
          <cell r="M67">
            <v>0</v>
          </cell>
          <cell r="N67">
            <v>0</v>
          </cell>
          <cell r="O67">
            <v>84</v>
          </cell>
          <cell r="P67">
            <v>67200</v>
          </cell>
          <cell r="Q67">
            <v>0</v>
          </cell>
        </row>
        <row r="68">
          <cell r="A68">
            <v>11</v>
          </cell>
          <cell r="B68" t="str">
            <v xml:space="preserve"> PVC CONDUIT, THICK WALL, CNS1302 SCH. B , 6"</v>
          </cell>
          <cell r="C68">
            <v>800</v>
          </cell>
          <cell r="D68" t="str">
            <v>M</v>
          </cell>
          <cell r="E68">
            <v>242</v>
          </cell>
          <cell r="F68">
            <v>193600</v>
          </cell>
          <cell r="G68">
            <v>0</v>
          </cell>
          <cell r="H68">
            <v>0</v>
          </cell>
          <cell r="I68">
            <v>0.68</v>
          </cell>
          <cell r="J68">
            <v>544</v>
          </cell>
          <cell r="K68">
            <v>242</v>
          </cell>
          <cell r="L68">
            <v>193600</v>
          </cell>
          <cell r="M68">
            <v>0</v>
          </cell>
          <cell r="N68">
            <v>0</v>
          </cell>
          <cell r="O68">
            <v>190</v>
          </cell>
          <cell r="P68">
            <v>152000</v>
          </cell>
          <cell r="Q68">
            <v>0</v>
          </cell>
        </row>
        <row r="69">
          <cell r="A69">
            <v>12</v>
          </cell>
          <cell r="B69" t="str">
            <v xml:space="preserve"> EXCAVATION</v>
          </cell>
          <cell r="C69">
            <v>350</v>
          </cell>
          <cell r="D69" t="str">
            <v>M3</v>
          </cell>
          <cell r="E69" t="str">
            <v>M+L</v>
          </cell>
          <cell r="F69" t="str">
            <v>M+L</v>
          </cell>
          <cell r="G69">
            <v>0</v>
          </cell>
          <cell r="H69">
            <v>0</v>
          </cell>
          <cell r="I69">
            <v>0</v>
          </cell>
          <cell r="J69">
            <v>0</v>
          </cell>
          <cell r="K69" t="str">
            <v>M+L</v>
          </cell>
          <cell r="L69" t="str">
            <v>M+L</v>
          </cell>
          <cell r="M69">
            <v>0</v>
          </cell>
          <cell r="N69">
            <v>0</v>
          </cell>
          <cell r="O69">
            <v>60</v>
          </cell>
          <cell r="P69">
            <v>21000</v>
          </cell>
          <cell r="Q69">
            <v>0</v>
          </cell>
        </row>
        <row r="70">
          <cell r="A70">
            <v>13</v>
          </cell>
          <cell r="B70" t="str">
            <v xml:space="preserve"> BACKFILL</v>
          </cell>
          <cell r="C70">
            <v>250</v>
          </cell>
          <cell r="D70" t="str">
            <v>M3</v>
          </cell>
          <cell r="E70" t="str">
            <v>M+L</v>
          </cell>
          <cell r="F70" t="str">
            <v>M+L</v>
          </cell>
          <cell r="G70">
            <v>0</v>
          </cell>
          <cell r="H70">
            <v>0</v>
          </cell>
          <cell r="I70">
            <v>0</v>
          </cell>
          <cell r="J70">
            <v>0</v>
          </cell>
          <cell r="K70" t="str">
            <v>M+L</v>
          </cell>
          <cell r="L70" t="str">
            <v>M+L</v>
          </cell>
          <cell r="M70">
            <v>0</v>
          </cell>
          <cell r="N70">
            <v>0</v>
          </cell>
          <cell r="O70">
            <v>100</v>
          </cell>
          <cell r="P70">
            <v>25000</v>
          </cell>
          <cell r="Q70">
            <v>0</v>
          </cell>
        </row>
        <row r="71">
          <cell r="A71">
            <v>14</v>
          </cell>
          <cell r="B71" t="str">
            <v xml:space="preserve"> CONCRETE FOR DUCT BANK 2000 PSI</v>
          </cell>
          <cell r="C71">
            <v>100</v>
          </cell>
          <cell r="D71" t="str">
            <v>M3</v>
          </cell>
          <cell r="E71" t="str">
            <v>M+L</v>
          </cell>
          <cell r="F71" t="str">
            <v>M+L</v>
          </cell>
          <cell r="G71">
            <v>0</v>
          </cell>
          <cell r="H71">
            <v>0</v>
          </cell>
          <cell r="I71">
            <v>0</v>
          </cell>
          <cell r="J71">
            <v>0</v>
          </cell>
          <cell r="K71" t="str">
            <v>M+L</v>
          </cell>
          <cell r="L71" t="str">
            <v>M+L</v>
          </cell>
          <cell r="M71">
            <v>0</v>
          </cell>
          <cell r="N71">
            <v>0</v>
          </cell>
          <cell r="O71">
            <v>1700</v>
          </cell>
          <cell r="P71">
            <v>170000</v>
          </cell>
          <cell r="Q71">
            <v>0</v>
          </cell>
        </row>
        <row r="72">
          <cell r="A72">
            <v>15</v>
          </cell>
          <cell r="B72" t="str">
            <v xml:space="preserve"> RED COLORED OXIDE</v>
          </cell>
          <cell r="C72">
            <v>900</v>
          </cell>
          <cell r="D72" t="str">
            <v>KG</v>
          </cell>
          <cell r="E72" t="str">
            <v>M+L</v>
          </cell>
          <cell r="F72" t="str">
            <v>M+L</v>
          </cell>
          <cell r="G72">
            <v>0</v>
          </cell>
          <cell r="H72">
            <v>0</v>
          </cell>
          <cell r="I72">
            <v>0</v>
          </cell>
          <cell r="J72">
            <v>0</v>
          </cell>
          <cell r="K72" t="str">
            <v>M+L</v>
          </cell>
          <cell r="L72" t="str">
            <v>M+L</v>
          </cell>
          <cell r="M72">
            <v>0</v>
          </cell>
          <cell r="N72">
            <v>0</v>
          </cell>
          <cell r="O72">
            <v>60</v>
          </cell>
          <cell r="P72">
            <v>54000</v>
          </cell>
          <cell r="Q72">
            <v>0</v>
          </cell>
        </row>
        <row r="73">
          <cell r="A73">
            <v>16</v>
          </cell>
          <cell r="B73" t="str">
            <v xml:space="preserve"> DISPOSAL</v>
          </cell>
          <cell r="C73">
            <v>100</v>
          </cell>
          <cell r="D73" t="str">
            <v>M3</v>
          </cell>
          <cell r="E73" t="str">
            <v>M+L</v>
          </cell>
          <cell r="F73" t="str">
            <v>M+L</v>
          </cell>
          <cell r="G73">
            <v>0</v>
          </cell>
          <cell r="H73">
            <v>0</v>
          </cell>
          <cell r="I73">
            <v>0</v>
          </cell>
          <cell r="J73">
            <v>0</v>
          </cell>
          <cell r="K73" t="str">
            <v>M+L</v>
          </cell>
          <cell r="L73" t="str">
            <v>M+L</v>
          </cell>
          <cell r="M73">
            <v>0</v>
          </cell>
          <cell r="N73">
            <v>0</v>
          </cell>
          <cell r="O73">
            <v>220</v>
          </cell>
          <cell r="P73">
            <v>22000</v>
          </cell>
          <cell r="Q73">
            <v>0</v>
          </cell>
        </row>
        <row r="74">
          <cell r="A74">
            <v>17</v>
          </cell>
          <cell r="B74" t="str">
            <v xml:space="preserve"> FORMWORK</v>
          </cell>
          <cell r="C74">
            <v>300</v>
          </cell>
          <cell r="D74" t="str">
            <v>M2</v>
          </cell>
          <cell r="E74" t="str">
            <v>M+L</v>
          </cell>
          <cell r="F74" t="str">
            <v>M+L</v>
          </cell>
          <cell r="G74">
            <v>0</v>
          </cell>
          <cell r="H74">
            <v>0</v>
          </cell>
          <cell r="I74">
            <v>0</v>
          </cell>
          <cell r="J74">
            <v>0</v>
          </cell>
          <cell r="K74" t="str">
            <v>M+L</v>
          </cell>
          <cell r="L74" t="str">
            <v>M+L</v>
          </cell>
          <cell r="M74">
            <v>0</v>
          </cell>
          <cell r="N74">
            <v>0</v>
          </cell>
          <cell r="O74">
            <v>360</v>
          </cell>
          <cell r="P74">
            <v>108000</v>
          </cell>
          <cell r="Q74">
            <v>0</v>
          </cell>
        </row>
        <row r="75">
          <cell r="A75">
            <v>18</v>
          </cell>
          <cell r="B75" t="str">
            <v xml:space="preserve"> RE-BAR</v>
          </cell>
          <cell r="C75">
            <v>1900</v>
          </cell>
          <cell r="D75" t="str">
            <v>KG</v>
          </cell>
          <cell r="E75" t="str">
            <v>M+L</v>
          </cell>
          <cell r="F75" t="str">
            <v>M+L</v>
          </cell>
          <cell r="G75">
            <v>0</v>
          </cell>
          <cell r="H75">
            <v>0</v>
          </cell>
          <cell r="I75">
            <v>0</v>
          </cell>
          <cell r="J75">
            <v>0</v>
          </cell>
          <cell r="K75" t="str">
            <v>M+L</v>
          </cell>
          <cell r="L75" t="str">
            <v>M+L</v>
          </cell>
          <cell r="M75">
            <v>0</v>
          </cell>
          <cell r="N75">
            <v>0</v>
          </cell>
          <cell r="O75">
            <v>16</v>
          </cell>
          <cell r="P75">
            <v>30400</v>
          </cell>
          <cell r="Q75">
            <v>0</v>
          </cell>
        </row>
        <row r="76">
          <cell r="A76">
            <v>19</v>
          </cell>
          <cell r="B76" t="str">
            <v xml:space="preserve"> COMPOND FOR WATER SEALING(IN MH.)</v>
          </cell>
          <cell r="C76">
            <v>125</v>
          </cell>
          <cell r="D76" t="str">
            <v>KG</v>
          </cell>
          <cell r="E76" t="str">
            <v>M+L</v>
          </cell>
          <cell r="F76" t="str">
            <v>M+L</v>
          </cell>
          <cell r="G76">
            <v>0</v>
          </cell>
          <cell r="H76">
            <v>0</v>
          </cell>
          <cell r="I76">
            <v>0</v>
          </cell>
          <cell r="J76">
            <v>0</v>
          </cell>
          <cell r="K76" t="str">
            <v>M+L</v>
          </cell>
          <cell r="L76" t="str">
            <v>M+L</v>
          </cell>
          <cell r="M76">
            <v>0</v>
          </cell>
          <cell r="N76">
            <v>0</v>
          </cell>
          <cell r="O76">
            <v>200</v>
          </cell>
          <cell r="P76">
            <v>25000</v>
          </cell>
          <cell r="Q76">
            <v>0</v>
          </cell>
        </row>
        <row r="77">
          <cell r="A77">
            <v>20</v>
          </cell>
          <cell r="B77" t="str">
            <v xml:space="preserve"> MISCELLANEOUS </v>
          </cell>
          <cell r="C77">
            <v>1</v>
          </cell>
          <cell r="D77" t="str">
            <v>LOT</v>
          </cell>
          <cell r="E77">
            <v>31995.239999999998</v>
          </cell>
          <cell r="F77">
            <v>31995</v>
          </cell>
          <cell r="G77">
            <v>0</v>
          </cell>
          <cell r="H77">
            <v>0</v>
          </cell>
          <cell r="I77">
            <v>32.85</v>
          </cell>
          <cell r="J77">
            <v>33</v>
          </cell>
          <cell r="K77">
            <v>31995</v>
          </cell>
          <cell r="L77">
            <v>31995</v>
          </cell>
          <cell r="M77">
            <v>0</v>
          </cell>
          <cell r="N77">
            <v>0</v>
          </cell>
          <cell r="O77">
            <v>9198</v>
          </cell>
          <cell r="P77">
            <v>9198</v>
          </cell>
        </row>
        <row r="78">
          <cell r="B78" t="str">
            <v>SUB-TOTAL : (ALT-2)</v>
          </cell>
          <cell r="C78">
            <v>0</v>
          </cell>
          <cell r="D78">
            <v>0</v>
          </cell>
          <cell r="E78">
            <v>0</v>
          </cell>
          <cell r="F78">
            <v>7206503</v>
          </cell>
          <cell r="G78">
            <v>0</v>
          </cell>
          <cell r="H78">
            <v>0</v>
          </cell>
          <cell r="I78">
            <v>0</v>
          </cell>
          <cell r="J78">
            <v>2052</v>
          </cell>
          <cell r="K78">
            <v>0</v>
          </cell>
          <cell r="L78">
            <v>7206503</v>
          </cell>
          <cell r="M78">
            <v>0</v>
          </cell>
          <cell r="N78">
            <v>0</v>
          </cell>
          <cell r="O78">
            <v>0</v>
          </cell>
          <cell r="P78">
            <v>1030498</v>
          </cell>
          <cell r="Q78">
            <v>2052</v>
          </cell>
        </row>
        <row r="79">
          <cell r="B79" t="str">
            <v>SUB-TOTAL : (ALT-2)</v>
          </cell>
          <cell r="C79">
            <v>0</v>
          </cell>
          <cell r="D79">
            <v>0</v>
          </cell>
          <cell r="E79">
            <v>0</v>
          </cell>
          <cell r="F79">
            <v>7206503</v>
          </cell>
          <cell r="G79">
            <v>0</v>
          </cell>
          <cell r="H79">
            <v>0</v>
          </cell>
          <cell r="I79">
            <v>0</v>
          </cell>
          <cell r="J79">
            <v>2052</v>
          </cell>
          <cell r="K79">
            <v>0</v>
          </cell>
          <cell r="L79">
            <v>7206503</v>
          </cell>
          <cell r="M79">
            <v>0</v>
          </cell>
          <cell r="N79">
            <v>0</v>
          </cell>
          <cell r="O79">
            <v>0</v>
          </cell>
          <cell r="P79">
            <v>1030498</v>
          </cell>
          <cell r="Q79">
            <v>2052</v>
          </cell>
        </row>
        <row r="80">
          <cell r="F80">
            <v>0</v>
          </cell>
        </row>
        <row r="81">
          <cell r="F81">
            <v>0</v>
          </cell>
        </row>
        <row r="82">
          <cell r="A82" t="str">
            <v xml:space="preserve">  A.</v>
          </cell>
          <cell r="B82" t="str">
            <v xml:space="preserve"> POWER EQUIPMENT </v>
          </cell>
          <cell r="C82" t="str">
            <v xml:space="preserve"> </v>
          </cell>
          <cell r="D82" t="str">
            <v xml:space="preserve"> </v>
          </cell>
          <cell r="E82">
            <v>0</v>
          </cell>
          <cell r="F82">
            <v>0</v>
          </cell>
          <cell r="G82">
            <v>0</v>
          </cell>
          <cell r="H82">
            <v>0</v>
          </cell>
          <cell r="I82">
            <v>0</v>
          </cell>
          <cell r="J82">
            <v>0</v>
          </cell>
          <cell r="K82">
            <v>0</v>
          </cell>
          <cell r="L82">
            <v>0</v>
          </cell>
          <cell r="M82">
            <v>0</v>
          </cell>
          <cell r="N82">
            <v>0</v>
          </cell>
          <cell r="O82">
            <v>0</v>
          </cell>
          <cell r="P82">
            <v>0</v>
          </cell>
        </row>
        <row r="83">
          <cell r="F83">
            <v>0</v>
          </cell>
          <cell r="G83">
            <v>0</v>
          </cell>
          <cell r="H83">
            <v>0</v>
          </cell>
          <cell r="I83">
            <v>0</v>
          </cell>
          <cell r="J83">
            <v>0</v>
          </cell>
          <cell r="K83">
            <v>0</v>
          </cell>
          <cell r="L83">
            <v>0</v>
          </cell>
          <cell r="M83">
            <v>0</v>
          </cell>
          <cell r="N83">
            <v>0</v>
          </cell>
          <cell r="O83">
            <v>0</v>
          </cell>
          <cell r="P83">
            <v>0</v>
          </cell>
        </row>
        <row r="84">
          <cell r="A84" t="str">
            <v>*</v>
          </cell>
          <cell r="B84" t="str">
            <v>DWG. NO. XK11A-0000-01</v>
          </cell>
          <cell r="C84">
            <v>0</v>
          </cell>
          <cell r="D84">
            <v>0</v>
          </cell>
          <cell r="E84">
            <v>0</v>
          </cell>
          <cell r="F84">
            <v>0</v>
          </cell>
          <cell r="G84">
            <v>0</v>
          </cell>
          <cell r="H84">
            <v>0</v>
          </cell>
          <cell r="I84">
            <v>1.85</v>
          </cell>
          <cell r="J84">
            <v>0</v>
          </cell>
          <cell r="K84">
            <v>0</v>
          </cell>
          <cell r="L84">
            <v>0</v>
          </cell>
          <cell r="M84">
            <v>0</v>
          </cell>
          <cell r="N84">
            <v>0</v>
          </cell>
          <cell r="O84">
            <v>0</v>
          </cell>
          <cell r="P84">
            <v>0</v>
          </cell>
        </row>
        <row r="85">
          <cell r="A85" t="str">
            <v>A.1</v>
          </cell>
          <cell r="B85" t="str">
            <v>161KV SWITCHGEAR AREA</v>
          </cell>
          <cell r="C85">
            <v>0</v>
          </cell>
          <cell r="D85">
            <v>0</v>
          </cell>
          <cell r="E85">
            <v>0</v>
          </cell>
          <cell r="F85">
            <v>0</v>
          </cell>
          <cell r="G85">
            <v>0</v>
          </cell>
          <cell r="H85">
            <v>0</v>
          </cell>
          <cell r="I85">
            <v>0</v>
          </cell>
          <cell r="J85">
            <v>0</v>
          </cell>
          <cell r="K85">
            <v>0</v>
          </cell>
          <cell r="L85">
            <v>0</v>
          </cell>
          <cell r="M85">
            <v>0</v>
          </cell>
          <cell r="N85">
            <v>0</v>
          </cell>
          <cell r="O85">
            <v>0</v>
          </cell>
          <cell r="P85">
            <v>0</v>
          </cell>
        </row>
        <row r="86">
          <cell r="A86" t="str">
            <v>A.1.1</v>
          </cell>
          <cell r="B86" t="str">
            <v xml:space="preserve">  161KV SF6 GIS ,1250A 50KA , 2 BAYS ,W/ GCB, DS, ES, MOF, LA, CT…..</v>
          </cell>
          <cell r="C86">
            <v>1</v>
          </cell>
          <cell r="D86" t="str">
            <v>SET</v>
          </cell>
          <cell r="E86">
            <v>50540000</v>
          </cell>
          <cell r="F86">
            <v>50540000</v>
          </cell>
          <cell r="G86">
            <v>0</v>
          </cell>
          <cell r="H86">
            <v>0</v>
          </cell>
          <cell r="I86">
            <v>4038</v>
          </cell>
          <cell r="J86">
            <v>4038</v>
          </cell>
          <cell r="K86">
            <v>50540000</v>
          </cell>
          <cell r="L86">
            <v>50540000</v>
          </cell>
          <cell r="M86">
            <v>0</v>
          </cell>
          <cell r="N86">
            <v>0</v>
          </cell>
          <cell r="O86">
            <v>1620000</v>
          </cell>
          <cell r="P86">
            <v>1620000</v>
          </cell>
        </row>
        <row r="87">
          <cell r="A87" t="str">
            <v>A.1.2</v>
          </cell>
          <cell r="B87" t="str">
            <v xml:space="preserve">  RELAY &amp; CONTROL PANEL, FOR GIS PANEL ,W/CONTROL CABLE &amp; PILOTWIRE RL</v>
          </cell>
          <cell r="C87">
            <v>1</v>
          </cell>
          <cell r="D87" t="str">
            <v>LOT</v>
          </cell>
          <cell r="E87">
            <v>3412700</v>
          </cell>
          <cell r="F87">
            <v>3412700</v>
          </cell>
          <cell r="G87">
            <v>0</v>
          </cell>
          <cell r="H87">
            <v>0</v>
          </cell>
          <cell r="I87">
            <v>500</v>
          </cell>
          <cell r="J87">
            <v>500</v>
          </cell>
          <cell r="K87">
            <v>3412700</v>
          </cell>
          <cell r="L87">
            <v>3412700</v>
          </cell>
          <cell r="M87">
            <v>0</v>
          </cell>
          <cell r="N87">
            <v>0</v>
          </cell>
          <cell r="O87">
            <v>200000</v>
          </cell>
          <cell r="P87">
            <v>200000</v>
          </cell>
        </row>
        <row r="88">
          <cell r="A88" t="str">
            <v>A.1.3</v>
          </cell>
          <cell r="B88" t="str">
            <v xml:space="preserve">  161KV POWER CABLE  , 1/C 250 SQ.MM</v>
          </cell>
          <cell r="C88">
            <v>330</v>
          </cell>
          <cell r="D88" t="str">
            <v>M</v>
          </cell>
          <cell r="E88">
            <v>1680</v>
          </cell>
          <cell r="F88">
            <v>554400</v>
          </cell>
          <cell r="G88">
            <v>0</v>
          </cell>
          <cell r="H88">
            <v>0</v>
          </cell>
          <cell r="I88">
            <v>1.1519999999999999</v>
          </cell>
          <cell r="J88">
            <v>380</v>
          </cell>
          <cell r="K88">
            <v>1680</v>
          </cell>
          <cell r="L88">
            <v>554400</v>
          </cell>
          <cell r="M88">
            <v>0</v>
          </cell>
          <cell r="N88">
            <v>0</v>
          </cell>
          <cell r="O88">
            <v>323</v>
          </cell>
          <cell r="P88">
            <v>106590</v>
          </cell>
        </row>
        <row r="89">
          <cell r="A89" t="str">
            <v>A.1.4</v>
          </cell>
          <cell r="B89" t="str">
            <v xml:space="preserve">  161KV TERMINATION KIT, HEAT SHRINKABLE TYPE , 1/C 250 SQ.MM</v>
          </cell>
          <cell r="C89">
            <v>12</v>
          </cell>
          <cell r="D89" t="str">
            <v>SET</v>
          </cell>
          <cell r="E89">
            <v>210000</v>
          </cell>
          <cell r="F89">
            <v>2520000</v>
          </cell>
          <cell r="G89">
            <v>0</v>
          </cell>
          <cell r="H89">
            <v>0</v>
          </cell>
          <cell r="I89">
            <v>133</v>
          </cell>
          <cell r="J89">
            <v>1596</v>
          </cell>
          <cell r="K89">
            <v>210000</v>
          </cell>
          <cell r="L89">
            <v>2520000</v>
          </cell>
          <cell r="M89">
            <v>0</v>
          </cell>
          <cell r="N89">
            <v>0</v>
          </cell>
          <cell r="O89">
            <v>53200</v>
          </cell>
          <cell r="P89">
            <v>638400</v>
          </cell>
        </row>
        <row r="90">
          <cell r="A90" t="str">
            <v>A.1.5</v>
          </cell>
          <cell r="B90" t="str">
            <v xml:space="preserve">  MAIN POWER TRANSFORMER W/NGR &amp; LA*3, OIL-IMMERSED , 161KV/6.9KV 30/40MVA</v>
          </cell>
          <cell r="C90">
            <v>2</v>
          </cell>
          <cell r="D90" t="str">
            <v>SET</v>
          </cell>
          <cell r="E90">
            <v>10460000</v>
          </cell>
          <cell r="F90">
            <v>20920000</v>
          </cell>
          <cell r="G90">
            <v>0</v>
          </cell>
          <cell r="H90">
            <v>0</v>
          </cell>
          <cell r="I90">
            <v>595</v>
          </cell>
          <cell r="J90">
            <v>1190</v>
          </cell>
          <cell r="K90">
            <v>10460000</v>
          </cell>
          <cell r="L90">
            <v>20920000</v>
          </cell>
          <cell r="M90">
            <v>0</v>
          </cell>
          <cell r="N90">
            <v>0</v>
          </cell>
          <cell r="O90">
            <v>238000</v>
          </cell>
          <cell r="P90">
            <v>476000</v>
          </cell>
        </row>
        <row r="91">
          <cell r="A91" t="str">
            <v>A.1.6</v>
          </cell>
          <cell r="B91" t="str">
            <v xml:space="preserve">  6.9KV BUS DUCT , 4000A INDOOR/OUTDOOR , 8M LG , 40KA</v>
          </cell>
          <cell r="C91">
            <v>2</v>
          </cell>
          <cell r="D91" t="str">
            <v>SET</v>
          </cell>
          <cell r="E91">
            <v>840000</v>
          </cell>
          <cell r="F91">
            <v>1680000</v>
          </cell>
          <cell r="G91">
            <v>0</v>
          </cell>
          <cell r="H91">
            <v>0</v>
          </cell>
          <cell r="I91">
            <v>80</v>
          </cell>
          <cell r="J91">
            <v>160</v>
          </cell>
          <cell r="K91">
            <v>840000</v>
          </cell>
          <cell r="L91">
            <v>1680000</v>
          </cell>
          <cell r="M91">
            <v>0</v>
          </cell>
          <cell r="N91">
            <v>0</v>
          </cell>
          <cell r="O91">
            <v>22400</v>
          </cell>
          <cell r="P91">
            <v>44800</v>
          </cell>
        </row>
        <row r="92">
          <cell r="A92" t="str">
            <v>A.2.1</v>
          </cell>
          <cell r="B92" t="str">
            <v>SUB-TOTAL (A.1)</v>
          </cell>
          <cell r="C92">
            <v>3</v>
          </cell>
          <cell r="D92" t="str">
            <v>PNL</v>
          </cell>
          <cell r="E92">
            <v>1300000</v>
          </cell>
          <cell r="F92">
            <v>79627100</v>
          </cell>
          <cell r="G92">
            <v>0</v>
          </cell>
          <cell r="H92">
            <v>0</v>
          </cell>
          <cell r="I92">
            <v>0</v>
          </cell>
          <cell r="J92">
            <v>7864</v>
          </cell>
          <cell r="K92">
            <v>0</v>
          </cell>
          <cell r="L92">
            <v>79627100</v>
          </cell>
          <cell r="M92">
            <v>0</v>
          </cell>
          <cell r="N92">
            <v>0</v>
          </cell>
          <cell r="O92">
            <v>0</v>
          </cell>
          <cell r="P92">
            <v>3085790</v>
          </cell>
          <cell r="Q92">
            <v>0</v>
          </cell>
        </row>
        <row r="93">
          <cell r="A93" t="str">
            <v xml:space="preserve">  J.</v>
          </cell>
          <cell r="B93" t="str">
            <v>U/G CONDUIT BANK</v>
          </cell>
          <cell r="C93">
            <v>2850</v>
          </cell>
          <cell r="D93" t="str">
            <v>M3</v>
          </cell>
          <cell r="E93">
            <v>2070.4561403508774</v>
          </cell>
          <cell r="F93">
            <v>0</v>
          </cell>
          <cell r="G93">
            <v>0</v>
          </cell>
          <cell r="H93">
            <v>0</v>
          </cell>
          <cell r="I93">
            <v>0</v>
          </cell>
          <cell r="J93">
            <v>0</v>
          </cell>
          <cell r="K93">
            <v>0</v>
          </cell>
          <cell r="L93">
            <v>0</v>
          </cell>
          <cell r="M93">
            <v>0</v>
          </cell>
          <cell r="N93">
            <v>0</v>
          </cell>
          <cell r="O93">
            <v>0</v>
          </cell>
          <cell r="P93">
            <v>0</v>
          </cell>
        </row>
        <row r="94">
          <cell r="A94" t="str">
            <v>*</v>
          </cell>
          <cell r="B94" t="str">
            <v>DWG. NO. XK11A-0000-02, 03 , 04</v>
          </cell>
          <cell r="C94">
            <v>0</v>
          </cell>
          <cell r="D94">
            <v>0</v>
          </cell>
          <cell r="E94">
            <v>0</v>
          </cell>
          <cell r="F94">
            <v>0</v>
          </cell>
          <cell r="G94">
            <v>0</v>
          </cell>
          <cell r="H94">
            <v>0</v>
          </cell>
          <cell r="I94">
            <v>0</v>
          </cell>
          <cell r="J94">
            <v>0</v>
          </cell>
          <cell r="K94">
            <v>0</v>
          </cell>
          <cell r="L94">
            <v>0</v>
          </cell>
          <cell r="M94">
            <v>0</v>
          </cell>
          <cell r="N94">
            <v>0</v>
          </cell>
          <cell r="O94">
            <v>0</v>
          </cell>
          <cell r="P94">
            <v>0</v>
          </cell>
        </row>
        <row r="95">
          <cell r="A95" t="str">
            <v xml:space="preserve">   A.2</v>
          </cell>
          <cell r="B95" t="str">
            <v>MAIN SUBSTATION (公共設施)</v>
          </cell>
          <cell r="C95">
            <v>0</v>
          </cell>
          <cell r="D95">
            <v>0</v>
          </cell>
          <cell r="E95">
            <v>0</v>
          </cell>
          <cell r="F95">
            <v>0</v>
          </cell>
          <cell r="G95">
            <v>0</v>
          </cell>
          <cell r="H95">
            <v>0</v>
          </cell>
          <cell r="I95">
            <v>0</v>
          </cell>
          <cell r="J95">
            <v>0</v>
          </cell>
          <cell r="K95">
            <v>0</v>
          </cell>
          <cell r="L95">
            <v>0</v>
          </cell>
          <cell r="M95">
            <v>0</v>
          </cell>
          <cell r="N95">
            <v>0</v>
          </cell>
          <cell r="O95">
            <v>0</v>
          </cell>
          <cell r="P95">
            <v>0</v>
          </cell>
        </row>
        <row r="96">
          <cell r="A96" t="str">
            <v>A.2.1</v>
          </cell>
          <cell r="B96" t="str">
            <v xml:space="preserve">  6.9KV VCB 4000A 40KA , SWITCHGEAR INCOMING &amp; TIE PANEL </v>
          </cell>
          <cell r="C96">
            <v>3</v>
          </cell>
          <cell r="D96" t="str">
            <v>PNL</v>
          </cell>
          <cell r="E96">
            <v>1300000</v>
          </cell>
          <cell r="F96">
            <v>3900000</v>
          </cell>
          <cell r="G96">
            <v>0</v>
          </cell>
          <cell r="H96">
            <v>0</v>
          </cell>
          <cell r="I96">
            <v>30</v>
          </cell>
          <cell r="J96">
            <v>90</v>
          </cell>
          <cell r="K96">
            <v>1300000</v>
          </cell>
          <cell r="L96">
            <v>3900000</v>
          </cell>
          <cell r="M96">
            <v>0</v>
          </cell>
          <cell r="N96">
            <v>0</v>
          </cell>
          <cell r="O96">
            <v>8400</v>
          </cell>
          <cell r="P96">
            <v>25200</v>
          </cell>
        </row>
        <row r="97">
          <cell r="A97" t="str">
            <v>A.2.2</v>
          </cell>
          <cell r="B97" t="str">
            <v xml:space="preserve">  6.9KV VCB 1250A 40KA , SWITCHGEAR FEEDER PANEL </v>
          </cell>
          <cell r="C97">
            <v>6</v>
          </cell>
          <cell r="D97" t="str">
            <v>PNL</v>
          </cell>
          <cell r="E97">
            <v>750000</v>
          </cell>
          <cell r="F97">
            <v>4500000</v>
          </cell>
          <cell r="G97">
            <v>0</v>
          </cell>
          <cell r="H97">
            <v>0</v>
          </cell>
          <cell r="I97">
            <v>20</v>
          </cell>
          <cell r="J97">
            <v>120</v>
          </cell>
          <cell r="K97">
            <v>750000</v>
          </cell>
          <cell r="L97">
            <v>4500000</v>
          </cell>
          <cell r="M97">
            <v>0</v>
          </cell>
          <cell r="N97">
            <v>0</v>
          </cell>
          <cell r="O97">
            <v>5600</v>
          </cell>
          <cell r="P97">
            <v>33600</v>
          </cell>
        </row>
        <row r="98">
          <cell r="A98" t="str">
            <v>A.2.3</v>
          </cell>
          <cell r="B98" t="str">
            <v xml:space="preserve">  6.9KV 500KVA , W/GCS , CAPACIATOR PANEL</v>
          </cell>
          <cell r="C98">
            <v>2</v>
          </cell>
          <cell r="D98" t="str">
            <v>PNL</v>
          </cell>
          <cell r="E98">
            <v>600000</v>
          </cell>
          <cell r="F98">
            <v>1200000</v>
          </cell>
          <cell r="G98">
            <v>0</v>
          </cell>
          <cell r="H98">
            <v>0</v>
          </cell>
          <cell r="I98">
            <v>20</v>
          </cell>
          <cell r="J98">
            <v>40</v>
          </cell>
          <cell r="K98">
            <v>600000</v>
          </cell>
          <cell r="L98">
            <v>1200000</v>
          </cell>
          <cell r="M98">
            <v>0</v>
          </cell>
          <cell r="N98">
            <v>0</v>
          </cell>
          <cell r="O98">
            <v>5600</v>
          </cell>
          <cell r="P98">
            <v>11200</v>
          </cell>
        </row>
        <row r="99">
          <cell r="A99" t="str">
            <v>A.2.4</v>
          </cell>
          <cell r="B99" t="str">
            <v xml:space="preserve">  CAST RESIN DRY TYPE TR. , IP20 ENCLOSURE , 3 PHASE 6.9KV/480V ,1000KVA </v>
          </cell>
          <cell r="C99">
            <v>2</v>
          </cell>
          <cell r="D99" t="str">
            <v>SET</v>
          </cell>
          <cell r="E99">
            <v>410000</v>
          </cell>
          <cell r="F99">
            <v>820000</v>
          </cell>
          <cell r="G99">
            <v>0</v>
          </cell>
          <cell r="H99">
            <v>0</v>
          </cell>
          <cell r="I99">
            <v>108</v>
          </cell>
          <cell r="J99">
            <v>216</v>
          </cell>
          <cell r="K99">
            <v>410000</v>
          </cell>
          <cell r="L99">
            <v>820000</v>
          </cell>
          <cell r="M99">
            <v>0</v>
          </cell>
          <cell r="N99">
            <v>0</v>
          </cell>
          <cell r="O99">
            <v>30240</v>
          </cell>
          <cell r="P99">
            <v>60480</v>
          </cell>
        </row>
        <row r="100">
          <cell r="A100" t="str">
            <v>A.2.5</v>
          </cell>
          <cell r="B100" t="str">
            <v xml:space="preserve">  480V BUS DUCT, 3PH 3W, 1600A INDOOR, 30KA , 6M LG</v>
          </cell>
          <cell r="C100">
            <v>2</v>
          </cell>
          <cell r="D100" t="str">
            <v>SET</v>
          </cell>
          <cell r="E100">
            <v>210000</v>
          </cell>
          <cell r="F100">
            <v>420000</v>
          </cell>
          <cell r="G100">
            <v>0</v>
          </cell>
          <cell r="H100">
            <v>0</v>
          </cell>
          <cell r="I100">
            <v>36</v>
          </cell>
          <cell r="J100">
            <v>72</v>
          </cell>
          <cell r="K100">
            <v>210000</v>
          </cell>
          <cell r="L100">
            <v>420000</v>
          </cell>
          <cell r="M100">
            <v>0</v>
          </cell>
          <cell r="N100">
            <v>0</v>
          </cell>
          <cell r="O100">
            <v>10080</v>
          </cell>
          <cell r="P100">
            <v>20160</v>
          </cell>
        </row>
        <row r="101">
          <cell r="A101" t="str">
            <v>A.2.6</v>
          </cell>
          <cell r="B101" t="str">
            <v xml:space="preserve">  480V SWGR , 30KA, INCOMING ACB1600Ax2PNL &amp; TIE ACB1600A </v>
          </cell>
          <cell r="C101">
            <v>1</v>
          </cell>
          <cell r="D101" t="str">
            <v>LOT</v>
          </cell>
          <cell r="E101">
            <v>1100000</v>
          </cell>
          <cell r="F101">
            <v>1100000</v>
          </cell>
          <cell r="G101">
            <v>0</v>
          </cell>
          <cell r="H101">
            <v>0</v>
          </cell>
          <cell r="I101">
            <v>60</v>
          </cell>
          <cell r="J101">
            <v>60</v>
          </cell>
          <cell r="K101">
            <v>1100000</v>
          </cell>
          <cell r="L101">
            <v>1100000</v>
          </cell>
          <cell r="M101">
            <v>0</v>
          </cell>
          <cell r="N101">
            <v>0</v>
          </cell>
          <cell r="O101">
            <v>16800</v>
          </cell>
          <cell r="P101">
            <v>16800</v>
          </cell>
        </row>
        <row r="102">
          <cell r="A102" t="str">
            <v>A.2.7</v>
          </cell>
          <cell r="B102" t="str">
            <v xml:space="preserve">  480V MCC SINGLE FACE , 30KA</v>
          </cell>
          <cell r="C102">
            <v>7</v>
          </cell>
          <cell r="D102" t="str">
            <v>PNL</v>
          </cell>
          <cell r="E102">
            <v>120000</v>
          </cell>
          <cell r="F102">
            <v>840000</v>
          </cell>
          <cell r="G102">
            <v>0</v>
          </cell>
          <cell r="H102">
            <v>0</v>
          </cell>
          <cell r="I102">
            <v>15</v>
          </cell>
          <cell r="J102">
            <v>105</v>
          </cell>
          <cell r="K102">
            <v>120000</v>
          </cell>
          <cell r="L102">
            <v>840000</v>
          </cell>
          <cell r="M102">
            <v>0</v>
          </cell>
          <cell r="N102">
            <v>0</v>
          </cell>
          <cell r="O102">
            <v>4200</v>
          </cell>
          <cell r="P102">
            <v>29400</v>
          </cell>
        </row>
        <row r="103">
          <cell r="B103" t="str">
            <v>SUB-TOTAL (A.2)</v>
          </cell>
          <cell r="C103">
            <v>0</v>
          </cell>
          <cell r="D103">
            <v>0</v>
          </cell>
          <cell r="E103">
            <v>0</v>
          </cell>
          <cell r="F103">
            <v>12780000</v>
          </cell>
          <cell r="G103">
            <v>0</v>
          </cell>
          <cell r="H103">
            <v>0</v>
          </cell>
          <cell r="I103">
            <v>0</v>
          </cell>
          <cell r="J103">
            <v>703</v>
          </cell>
          <cell r="K103">
            <v>0</v>
          </cell>
          <cell r="L103">
            <v>12780000</v>
          </cell>
          <cell r="M103">
            <v>0</v>
          </cell>
          <cell r="N103">
            <v>0</v>
          </cell>
          <cell r="O103">
            <v>0</v>
          </cell>
          <cell r="P103">
            <v>196840</v>
          </cell>
        </row>
        <row r="104">
          <cell r="A104" t="str">
            <v>A.4.1</v>
          </cell>
          <cell r="B104" t="str">
            <v xml:space="preserve">  6.9KV VCB 1250A 40KA , SWITCHGEAR INCOMING &amp; TIe PANEL &amp; FEEDER PANEL</v>
          </cell>
          <cell r="C104">
            <v>5</v>
          </cell>
          <cell r="D104" t="str">
            <v>PNL</v>
          </cell>
          <cell r="E104">
            <v>800000</v>
          </cell>
          <cell r="F104">
            <v>4000000</v>
          </cell>
        </row>
        <row r="105">
          <cell r="A105" t="str">
            <v>*</v>
          </cell>
          <cell r="B105" t="str">
            <v>DWG. NO. XK11A-0000-05,06,07,08</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row>
        <row r="106">
          <cell r="A106" t="str">
            <v xml:space="preserve">   A.3</v>
          </cell>
          <cell r="B106" t="str">
            <v>NO.1 SUBSTATION (場區)</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row>
        <row r="107">
          <cell r="A107" t="str">
            <v>A.3.1</v>
          </cell>
          <cell r="B107" t="str">
            <v xml:space="preserve">  6.9KV VCB 1250A 40KA , SWITCHGEAR INCOMING &amp; TIE PANEL &amp; FEEDER PANEL</v>
          </cell>
          <cell r="C107">
            <v>5</v>
          </cell>
          <cell r="D107" t="str">
            <v>PNL</v>
          </cell>
          <cell r="E107">
            <v>800000</v>
          </cell>
          <cell r="F107">
            <v>4000000</v>
          </cell>
          <cell r="G107">
            <v>0</v>
          </cell>
          <cell r="H107">
            <v>0</v>
          </cell>
          <cell r="I107">
            <v>20</v>
          </cell>
          <cell r="J107">
            <v>100</v>
          </cell>
          <cell r="K107">
            <v>800000</v>
          </cell>
          <cell r="L107">
            <v>4000000</v>
          </cell>
          <cell r="M107">
            <v>0</v>
          </cell>
          <cell r="N107">
            <v>0</v>
          </cell>
          <cell r="O107">
            <v>5600</v>
          </cell>
          <cell r="P107">
            <v>28000</v>
          </cell>
        </row>
        <row r="108">
          <cell r="A108" t="str">
            <v>A.3.2</v>
          </cell>
          <cell r="B108" t="str">
            <v xml:space="preserve">  6.9KV GCS ,  NEMA CLASS E2 , MCC PANEL</v>
          </cell>
          <cell r="C108">
            <v>10</v>
          </cell>
          <cell r="D108" t="str">
            <v>PNL</v>
          </cell>
          <cell r="E108">
            <v>500000</v>
          </cell>
          <cell r="F108">
            <v>5000000</v>
          </cell>
          <cell r="G108">
            <v>0</v>
          </cell>
          <cell r="H108">
            <v>0</v>
          </cell>
          <cell r="I108">
            <v>20</v>
          </cell>
          <cell r="J108">
            <v>200</v>
          </cell>
          <cell r="K108">
            <v>500000</v>
          </cell>
          <cell r="L108">
            <v>5000000</v>
          </cell>
          <cell r="M108">
            <v>0</v>
          </cell>
          <cell r="N108">
            <v>0</v>
          </cell>
          <cell r="O108">
            <v>5600</v>
          </cell>
          <cell r="P108">
            <v>56000</v>
          </cell>
        </row>
        <row r="109">
          <cell r="A109" t="str">
            <v>A.3.3</v>
          </cell>
          <cell r="B109" t="str">
            <v xml:space="preserve">  6.9KV 500KVA , W/GCS , CAPACIATOR PANEL</v>
          </cell>
          <cell r="C109">
            <v>8</v>
          </cell>
          <cell r="D109" t="str">
            <v>PNL</v>
          </cell>
          <cell r="E109">
            <v>600000</v>
          </cell>
          <cell r="F109">
            <v>4800000</v>
          </cell>
          <cell r="G109">
            <v>0</v>
          </cell>
          <cell r="H109">
            <v>0</v>
          </cell>
          <cell r="I109">
            <v>20</v>
          </cell>
          <cell r="J109">
            <v>160</v>
          </cell>
          <cell r="K109">
            <v>600000</v>
          </cell>
          <cell r="L109">
            <v>4800000</v>
          </cell>
          <cell r="M109">
            <v>0</v>
          </cell>
          <cell r="N109">
            <v>0</v>
          </cell>
          <cell r="O109">
            <v>5600</v>
          </cell>
          <cell r="P109">
            <v>44800</v>
          </cell>
        </row>
        <row r="110">
          <cell r="A110" t="str">
            <v>A.3.4</v>
          </cell>
          <cell r="B110" t="str">
            <v xml:space="preserve">  CAST RESIN DRY TYPE TR. , IP20 ENCLOSURE , 3 PHASE 6.9KV/480V ,2000/2500KVA </v>
          </cell>
          <cell r="C110">
            <v>2</v>
          </cell>
          <cell r="D110" t="str">
            <v>SET</v>
          </cell>
          <cell r="E110">
            <v>652000</v>
          </cell>
          <cell r="F110">
            <v>1304000</v>
          </cell>
          <cell r="G110">
            <v>0</v>
          </cell>
          <cell r="H110">
            <v>0</v>
          </cell>
          <cell r="I110">
            <v>170</v>
          </cell>
          <cell r="J110">
            <v>340</v>
          </cell>
          <cell r="K110">
            <v>652000</v>
          </cell>
          <cell r="L110">
            <v>1304000</v>
          </cell>
          <cell r="M110">
            <v>0</v>
          </cell>
          <cell r="N110">
            <v>0</v>
          </cell>
          <cell r="O110">
            <v>47600</v>
          </cell>
          <cell r="P110">
            <v>95200</v>
          </cell>
        </row>
        <row r="111">
          <cell r="A111" t="str">
            <v>A.3.5</v>
          </cell>
          <cell r="B111" t="str">
            <v xml:space="preserve">  480V BUS DUCT, 3PH 3W, 4000A INDOOR, 65KA , 6M LG</v>
          </cell>
          <cell r="C111">
            <v>2</v>
          </cell>
          <cell r="D111" t="str">
            <v>SET</v>
          </cell>
          <cell r="E111">
            <v>350000</v>
          </cell>
          <cell r="F111">
            <v>700000</v>
          </cell>
          <cell r="G111">
            <v>0</v>
          </cell>
          <cell r="H111">
            <v>0</v>
          </cell>
          <cell r="I111">
            <v>36</v>
          </cell>
          <cell r="J111">
            <v>72</v>
          </cell>
          <cell r="K111">
            <v>350000</v>
          </cell>
          <cell r="L111">
            <v>700000</v>
          </cell>
          <cell r="M111">
            <v>0</v>
          </cell>
          <cell r="N111">
            <v>0</v>
          </cell>
          <cell r="O111">
            <v>10080</v>
          </cell>
          <cell r="P111">
            <v>20160</v>
          </cell>
        </row>
        <row r="112">
          <cell r="A112" t="str">
            <v>A.3.6</v>
          </cell>
          <cell r="B112" t="str">
            <v xml:space="preserve">  480V SWGR , 65KA, INCOMING ACB4000Ax2PNL &amp; TIE ACB4000A</v>
          </cell>
          <cell r="C112">
            <v>1</v>
          </cell>
          <cell r="D112" t="str">
            <v>LOT</v>
          </cell>
          <cell r="E112">
            <v>1830000</v>
          </cell>
          <cell r="F112">
            <v>1830000</v>
          </cell>
          <cell r="G112">
            <v>0</v>
          </cell>
          <cell r="H112">
            <v>0</v>
          </cell>
          <cell r="I112">
            <v>60</v>
          </cell>
          <cell r="J112">
            <v>60</v>
          </cell>
          <cell r="K112">
            <v>1830000</v>
          </cell>
          <cell r="L112">
            <v>1830000</v>
          </cell>
          <cell r="M112">
            <v>0</v>
          </cell>
          <cell r="N112">
            <v>0</v>
          </cell>
          <cell r="O112">
            <v>16800</v>
          </cell>
          <cell r="P112">
            <v>16800</v>
          </cell>
        </row>
        <row r="113">
          <cell r="A113" t="str">
            <v>A.3.7</v>
          </cell>
          <cell r="B113" t="str">
            <v xml:space="preserve">  480V MCC SINGLE FACE , 65KA</v>
          </cell>
          <cell r="C113">
            <v>19</v>
          </cell>
          <cell r="D113" t="str">
            <v>PNL</v>
          </cell>
          <cell r="E113">
            <v>160000</v>
          </cell>
          <cell r="F113">
            <v>3040000</v>
          </cell>
          <cell r="G113">
            <v>0</v>
          </cell>
          <cell r="H113">
            <v>0</v>
          </cell>
          <cell r="I113">
            <v>15</v>
          </cell>
          <cell r="J113">
            <v>285</v>
          </cell>
          <cell r="K113">
            <v>160000</v>
          </cell>
          <cell r="L113">
            <v>3040000</v>
          </cell>
          <cell r="M113">
            <v>0</v>
          </cell>
          <cell r="N113">
            <v>0</v>
          </cell>
          <cell r="O113">
            <v>4200</v>
          </cell>
          <cell r="P113">
            <v>79800</v>
          </cell>
        </row>
        <row r="114">
          <cell r="A114" t="str">
            <v>A.3.8</v>
          </cell>
          <cell r="B114" t="str">
            <v xml:space="preserve">  480V EMERGENCY SWGR , 65KA, 4000A ACB</v>
          </cell>
          <cell r="C114">
            <v>2</v>
          </cell>
          <cell r="D114" t="str">
            <v>PNL</v>
          </cell>
          <cell r="E114">
            <v>610000</v>
          </cell>
          <cell r="F114">
            <v>1220000</v>
          </cell>
          <cell r="G114">
            <v>0</v>
          </cell>
          <cell r="H114">
            <v>0</v>
          </cell>
          <cell r="I114">
            <v>20</v>
          </cell>
          <cell r="J114">
            <v>40</v>
          </cell>
          <cell r="K114">
            <v>610000</v>
          </cell>
          <cell r="L114">
            <v>1220000</v>
          </cell>
          <cell r="M114">
            <v>0</v>
          </cell>
          <cell r="N114">
            <v>0</v>
          </cell>
          <cell r="O114">
            <v>5600</v>
          </cell>
          <cell r="P114">
            <v>11200</v>
          </cell>
        </row>
        <row r="115">
          <cell r="A115" t="str">
            <v>A.3.9</v>
          </cell>
          <cell r="B115" t="str">
            <v xml:space="preserve">  480V EMERGENCY MCC SINGLE FACE , 40KA</v>
          </cell>
          <cell r="C115">
            <v>3</v>
          </cell>
          <cell r="D115" t="str">
            <v>PNL</v>
          </cell>
          <cell r="E115">
            <v>140000</v>
          </cell>
          <cell r="F115">
            <v>420000</v>
          </cell>
          <cell r="G115">
            <v>0</v>
          </cell>
          <cell r="H115">
            <v>0</v>
          </cell>
          <cell r="I115">
            <v>15</v>
          </cell>
          <cell r="J115">
            <v>45</v>
          </cell>
          <cell r="K115">
            <v>140000</v>
          </cell>
          <cell r="L115">
            <v>420000</v>
          </cell>
          <cell r="M115">
            <v>0</v>
          </cell>
          <cell r="N115">
            <v>0</v>
          </cell>
          <cell r="O115">
            <v>4200</v>
          </cell>
          <cell r="P115">
            <v>12600</v>
          </cell>
        </row>
        <row r="116">
          <cell r="B116" t="str">
            <v>SUB-TOTAL (A.3)</v>
          </cell>
          <cell r="C116">
            <v>0</v>
          </cell>
          <cell r="D116">
            <v>0</v>
          </cell>
          <cell r="E116">
            <v>0</v>
          </cell>
          <cell r="F116">
            <v>22314000</v>
          </cell>
          <cell r="G116">
            <v>0</v>
          </cell>
          <cell r="H116">
            <v>0</v>
          </cell>
          <cell r="I116">
            <v>0</v>
          </cell>
          <cell r="J116">
            <v>1302</v>
          </cell>
          <cell r="K116">
            <v>0</v>
          </cell>
          <cell r="L116">
            <v>22314000</v>
          </cell>
          <cell r="M116">
            <v>0</v>
          </cell>
          <cell r="N116">
            <v>0</v>
          </cell>
          <cell r="O116">
            <v>0</v>
          </cell>
          <cell r="P116">
            <v>364560</v>
          </cell>
        </row>
        <row r="117">
          <cell r="F117">
            <v>0</v>
          </cell>
          <cell r="G117">
            <v>0</v>
          </cell>
          <cell r="H117">
            <v>0</v>
          </cell>
          <cell r="I117">
            <v>0</v>
          </cell>
          <cell r="J117">
            <v>0</v>
          </cell>
          <cell r="K117">
            <v>0</v>
          </cell>
          <cell r="L117">
            <v>0</v>
          </cell>
          <cell r="M117">
            <v>0</v>
          </cell>
          <cell r="N117">
            <v>0</v>
          </cell>
          <cell r="O117">
            <v>0</v>
          </cell>
          <cell r="P117">
            <v>0</v>
          </cell>
        </row>
        <row r="118">
          <cell r="A118" t="str">
            <v>*</v>
          </cell>
          <cell r="B118" t="str">
            <v>DWG. NO. XK11A-0000-09,10</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row>
        <row r="119">
          <cell r="A119" t="str">
            <v xml:space="preserve">   A.4</v>
          </cell>
          <cell r="B119" t="str">
            <v>NO.2 SUBSTATION (碼頭區)</v>
          </cell>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t="str">
            <v xml:space="preserve">  6.9KV VCB 1250A , MCC PANEL</v>
          </cell>
        </row>
        <row r="120">
          <cell r="A120" t="str">
            <v>A.4.1</v>
          </cell>
          <cell r="B120" t="str">
            <v xml:space="preserve">  6.9KV VCB 1250A 40KA , SWITCHGEAR INCOMING &amp; TIE PANEL &amp; FEEDER PANEL</v>
          </cell>
          <cell r="C120">
            <v>5</v>
          </cell>
          <cell r="D120" t="str">
            <v>PNL</v>
          </cell>
          <cell r="E120">
            <v>800000</v>
          </cell>
          <cell r="F120">
            <v>4000000</v>
          </cell>
          <cell r="G120">
            <v>0</v>
          </cell>
          <cell r="H120">
            <v>0</v>
          </cell>
          <cell r="I120">
            <v>20</v>
          </cell>
          <cell r="J120">
            <v>100</v>
          </cell>
          <cell r="K120">
            <v>800000</v>
          </cell>
          <cell r="L120">
            <v>4000000</v>
          </cell>
          <cell r="M120">
            <v>0</v>
          </cell>
          <cell r="N120">
            <v>0</v>
          </cell>
          <cell r="O120">
            <v>5600</v>
          </cell>
          <cell r="P120">
            <v>28000</v>
          </cell>
        </row>
        <row r="121">
          <cell r="A121" t="str">
            <v>A.4.2</v>
          </cell>
          <cell r="B121" t="str">
            <v xml:space="preserve">  6.9KV VCB 1250A , MCC PANEL</v>
          </cell>
          <cell r="C121">
            <v>3</v>
          </cell>
          <cell r="D121" t="str">
            <v>PNL</v>
          </cell>
          <cell r="E121">
            <v>700000</v>
          </cell>
          <cell r="F121">
            <v>2100000</v>
          </cell>
          <cell r="G121">
            <v>0</v>
          </cell>
          <cell r="H121">
            <v>0</v>
          </cell>
          <cell r="I121">
            <v>20</v>
          </cell>
          <cell r="J121">
            <v>60</v>
          </cell>
          <cell r="K121">
            <v>700000</v>
          </cell>
          <cell r="L121">
            <v>2100000</v>
          </cell>
          <cell r="M121">
            <v>0</v>
          </cell>
          <cell r="N121">
            <v>0</v>
          </cell>
          <cell r="O121">
            <v>5600</v>
          </cell>
          <cell r="P121">
            <v>16800</v>
          </cell>
        </row>
        <row r="122">
          <cell r="A122" t="str">
            <v>A.4.3</v>
          </cell>
          <cell r="B122" t="str">
            <v xml:space="preserve">  6.9KV 500KVA , W/GCS , CAPACIATOR PANEL</v>
          </cell>
          <cell r="C122">
            <v>2</v>
          </cell>
          <cell r="D122" t="str">
            <v>PNL</v>
          </cell>
          <cell r="E122">
            <v>600000</v>
          </cell>
          <cell r="F122">
            <v>1200000</v>
          </cell>
          <cell r="G122">
            <v>0</v>
          </cell>
          <cell r="H122">
            <v>0</v>
          </cell>
          <cell r="I122">
            <v>20</v>
          </cell>
          <cell r="J122">
            <v>40</v>
          </cell>
          <cell r="K122">
            <v>600000</v>
          </cell>
          <cell r="L122">
            <v>1200000</v>
          </cell>
          <cell r="M122">
            <v>0</v>
          </cell>
          <cell r="N122">
            <v>0</v>
          </cell>
          <cell r="O122">
            <v>5600</v>
          </cell>
          <cell r="P122">
            <v>11200</v>
          </cell>
        </row>
        <row r="123">
          <cell r="A123" t="str">
            <v>A.4.4</v>
          </cell>
          <cell r="B123" t="str">
            <v xml:space="preserve">  6.9KV 1000KVA , W/GCS , CAPACIATOR PANEL</v>
          </cell>
          <cell r="C123">
            <v>2</v>
          </cell>
          <cell r="D123" t="str">
            <v>PNL</v>
          </cell>
          <cell r="E123">
            <v>900000</v>
          </cell>
          <cell r="F123">
            <v>1800000</v>
          </cell>
          <cell r="G123">
            <v>0</v>
          </cell>
          <cell r="H123">
            <v>0</v>
          </cell>
          <cell r="I123">
            <v>20</v>
          </cell>
          <cell r="J123">
            <v>40</v>
          </cell>
          <cell r="K123">
            <v>900000</v>
          </cell>
          <cell r="L123">
            <v>1800000</v>
          </cell>
          <cell r="M123">
            <v>0</v>
          </cell>
          <cell r="N123">
            <v>0</v>
          </cell>
          <cell r="O123">
            <v>5600</v>
          </cell>
          <cell r="P123">
            <v>11200</v>
          </cell>
        </row>
        <row r="124">
          <cell r="A124" t="str">
            <v>A.4.5</v>
          </cell>
          <cell r="B124" t="str">
            <v xml:space="preserve">  CAST RESIN DRY TYPE TR. , IP20 ENCLOSURE , 3 PHASE 6.9KV/480V ,1000KVA </v>
          </cell>
          <cell r="C124">
            <v>2</v>
          </cell>
          <cell r="D124" t="str">
            <v>SET</v>
          </cell>
          <cell r="E124">
            <v>410000</v>
          </cell>
          <cell r="F124">
            <v>820000</v>
          </cell>
          <cell r="G124">
            <v>0</v>
          </cell>
          <cell r="H124">
            <v>0</v>
          </cell>
          <cell r="I124">
            <v>108</v>
          </cell>
          <cell r="J124">
            <v>216</v>
          </cell>
          <cell r="K124">
            <v>410000</v>
          </cell>
          <cell r="L124">
            <v>820000</v>
          </cell>
          <cell r="M124">
            <v>0</v>
          </cell>
          <cell r="N124">
            <v>0</v>
          </cell>
          <cell r="O124">
            <v>30240</v>
          </cell>
          <cell r="P124">
            <v>60480</v>
          </cell>
        </row>
        <row r="125">
          <cell r="A125" t="str">
            <v>A.4.6</v>
          </cell>
          <cell r="B125" t="str">
            <v xml:space="preserve">  480V BUS DUCT, 3PH 3W, 1600A INDOOR, 30KA , 6M LG</v>
          </cell>
          <cell r="C125">
            <v>2</v>
          </cell>
          <cell r="D125" t="str">
            <v>SET</v>
          </cell>
          <cell r="E125">
            <v>210000</v>
          </cell>
          <cell r="F125">
            <v>420000</v>
          </cell>
          <cell r="G125">
            <v>0</v>
          </cell>
          <cell r="H125">
            <v>0</v>
          </cell>
          <cell r="I125">
            <v>36</v>
          </cell>
          <cell r="J125">
            <v>72</v>
          </cell>
          <cell r="K125">
            <v>210000</v>
          </cell>
          <cell r="L125">
            <v>420000</v>
          </cell>
          <cell r="M125">
            <v>0</v>
          </cell>
          <cell r="N125">
            <v>0</v>
          </cell>
          <cell r="O125">
            <v>10080</v>
          </cell>
          <cell r="P125">
            <v>20160</v>
          </cell>
        </row>
        <row r="126">
          <cell r="A126" t="str">
            <v>A.4.7</v>
          </cell>
          <cell r="B126" t="str">
            <v xml:space="preserve">  480V SWGR , 30KA, INCOMING ACB1600Ax2PNL &amp; TIE ACB1600A </v>
          </cell>
          <cell r="C126">
            <v>1</v>
          </cell>
          <cell r="D126" t="str">
            <v>LOT</v>
          </cell>
          <cell r="E126">
            <v>1100000</v>
          </cell>
          <cell r="F126">
            <v>1100000</v>
          </cell>
          <cell r="G126">
            <v>0</v>
          </cell>
          <cell r="H126">
            <v>0</v>
          </cell>
          <cell r="I126">
            <v>60</v>
          </cell>
          <cell r="J126">
            <v>60</v>
          </cell>
          <cell r="K126">
            <v>1100000</v>
          </cell>
          <cell r="L126">
            <v>1100000</v>
          </cell>
          <cell r="M126">
            <v>0</v>
          </cell>
          <cell r="N126">
            <v>0</v>
          </cell>
          <cell r="O126">
            <v>16800</v>
          </cell>
          <cell r="P126">
            <v>16800</v>
          </cell>
        </row>
        <row r="127">
          <cell r="A127" t="str">
            <v>A.4.8</v>
          </cell>
          <cell r="B127" t="str">
            <v xml:space="preserve">  480V MCC SINGLE FACE , 30KA</v>
          </cell>
          <cell r="C127">
            <v>7</v>
          </cell>
          <cell r="D127" t="str">
            <v>PNL</v>
          </cell>
          <cell r="E127">
            <v>120000</v>
          </cell>
          <cell r="F127">
            <v>840000</v>
          </cell>
          <cell r="G127">
            <v>0</v>
          </cell>
          <cell r="H127">
            <v>0</v>
          </cell>
          <cell r="I127">
            <v>15</v>
          </cell>
          <cell r="J127">
            <v>105</v>
          </cell>
          <cell r="K127">
            <v>120000</v>
          </cell>
          <cell r="L127">
            <v>840000</v>
          </cell>
          <cell r="M127">
            <v>0</v>
          </cell>
          <cell r="N127">
            <v>0</v>
          </cell>
          <cell r="O127">
            <v>4200</v>
          </cell>
          <cell r="P127">
            <v>29400</v>
          </cell>
        </row>
        <row r="128">
          <cell r="B128" t="str">
            <v>SUB-TOTAL (A.4)</v>
          </cell>
          <cell r="C128">
            <v>0</v>
          </cell>
          <cell r="D128">
            <v>0</v>
          </cell>
          <cell r="E128">
            <v>0</v>
          </cell>
          <cell r="F128">
            <v>12280000</v>
          </cell>
          <cell r="G128">
            <v>0</v>
          </cell>
          <cell r="H128">
            <v>0</v>
          </cell>
          <cell r="I128">
            <v>0</v>
          </cell>
          <cell r="J128">
            <v>693</v>
          </cell>
          <cell r="K128">
            <v>0</v>
          </cell>
          <cell r="L128">
            <v>12280000</v>
          </cell>
          <cell r="M128">
            <v>0</v>
          </cell>
          <cell r="N128">
            <v>0</v>
          </cell>
          <cell r="O128">
            <v>0</v>
          </cell>
          <cell r="P128">
            <v>194040</v>
          </cell>
        </row>
        <row r="129">
          <cell r="F129">
            <v>0</v>
          </cell>
          <cell r="G129">
            <v>0</v>
          </cell>
          <cell r="H129">
            <v>0</v>
          </cell>
          <cell r="I129">
            <v>0</v>
          </cell>
          <cell r="J129">
            <v>0</v>
          </cell>
          <cell r="K129">
            <v>0</v>
          </cell>
          <cell r="L129">
            <v>0</v>
          </cell>
          <cell r="M129">
            <v>0</v>
          </cell>
          <cell r="N129">
            <v>0</v>
          </cell>
          <cell r="O129">
            <v>0</v>
          </cell>
          <cell r="P129">
            <v>0</v>
          </cell>
          <cell r="Q129">
            <v>0</v>
          </cell>
        </row>
        <row r="130">
          <cell r="A130" t="str">
            <v>A.5</v>
          </cell>
          <cell r="B130" t="str">
            <v xml:space="preserve"> DISEL STAND-BY GENERATOR 1250KW OUTPUT,</v>
          </cell>
          <cell r="C130">
            <v>1</v>
          </cell>
          <cell r="D130" t="str">
            <v>SET</v>
          </cell>
          <cell r="E130">
            <v>6250000</v>
          </cell>
          <cell r="F130">
            <v>6250000</v>
          </cell>
          <cell r="G130">
            <v>0</v>
          </cell>
          <cell r="H130">
            <v>0</v>
          </cell>
          <cell r="I130">
            <v>560</v>
          </cell>
          <cell r="J130">
            <v>560</v>
          </cell>
          <cell r="K130">
            <v>6250000</v>
          </cell>
          <cell r="L130">
            <v>6250000</v>
          </cell>
          <cell r="M130">
            <v>0</v>
          </cell>
          <cell r="N130">
            <v>0</v>
          </cell>
          <cell r="O130">
            <v>224000</v>
          </cell>
          <cell r="P130">
            <v>224000</v>
          </cell>
        </row>
        <row r="131">
          <cell r="B131" t="str">
            <v xml:space="preserve"> 3PH 3W 480V, W/ CONTROL PANEL , DALY TANK</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row>
        <row r="132">
          <cell r="A132">
            <v>0</v>
          </cell>
          <cell r="B132">
            <v>0</v>
          </cell>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row>
        <row r="133">
          <cell r="A133" t="str">
            <v>A.6</v>
          </cell>
          <cell r="B133" t="str">
            <v>3 PHASE 480V-120V UPS</v>
          </cell>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row>
        <row r="134">
          <cell r="A134" t="str">
            <v>A.6.1</v>
          </cell>
          <cell r="B134" t="str">
            <v xml:space="preserve"> 100 KVA ,  W/ BATTERY LEAD-CALCIUM TYPE 30 MIN.</v>
          </cell>
          <cell r="C134">
            <v>1</v>
          </cell>
          <cell r="D134" t="str">
            <v>SET</v>
          </cell>
          <cell r="E134">
            <v>1250000</v>
          </cell>
          <cell r="F134">
            <v>1250000</v>
          </cell>
          <cell r="G134">
            <v>0</v>
          </cell>
          <cell r="H134">
            <v>0</v>
          </cell>
          <cell r="I134">
            <v>188</v>
          </cell>
          <cell r="J134">
            <v>188</v>
          </cell>
          <cell r="K134">
            <v>1250000</v>
          </cell>
          <cell r="L134">
            <v>1250000</v>
          </cell>
          <cell r="M134">
            <v>0</v>
          </cell>
          <cell r="N134">
            <v>0</v>
          </cell>
          <cell r="O134">
            <v>52640</v>
          </cell>
          <cell r="P134">
            <v>52640</v>
          </cell>
        </row>
        <row r="135">
          <cell r="A135" t="str">
            <v>A.6.2</v>
          </cell>
          <cell r="B135" t="str">
            <v xml:space="preserve"> 15 KVA ,  W/ BATTERY LEAD-CALCIUM TYPE 30 MIN.</v>
          </cell>
          <cell r="C135">
            <v>1</v>
          </cell>
          <cell r="D135" t="str">
            <v>SET</v>
          </cell>
          <cell r="E135">
            <v>300000</v>
          </cell>
          <cell r="F135">
            <v>300000</v>
          </cell>
          <cell r="G135">
            <v>0</v>
          </cell>
          <cell r="H135">
            <v>0</v>
          </cell>
          <cell r="I135">
            <v>50</v>
          </cell>
          <cell r="J135">
            <v>50</v>
          </cell>
          <cell r="K135">
            <v>300000</v>
          </cell>
          <cell r="L135">
            <v>300000</v>
          </cell>
          <cell r="M135">
            <v>0</v>
          </cell>
          <cell r="N135">
            <v>0</v>
          </cell>
          <cell r="O135">
            <v>14000</v>
          </cell>
          <cell r="P135">
            <v>14000</v>
          </cell>
        </row>
        <row r="136">
          <cell r="A136" t="str">
            <v>A.8.1</v>
          </cell>
          <cell r="B136" t="str">
            <v>SUB-TOTAL (A.6)</v>
          </cell>
          <cell r="C136">
            <v>0</v>
          </cell>
          <cell r="D136">
            <v>0</v>
          </cell>
          <cell r="E136">
            <v>0</v>
          </cell>
          <cell r="F136">
            <v>1550000</v>
          </cell>
          <cell r="G136">
            <v>0</v>
          </cell>
          <cell r="H136">
            <v>0</v>
          </cell>
          <cell r="I136">
            <v>0</v>
          </cell>
          <cell r="J136">
            <v>238</v>
          </cell>
          <cell r="K136">
            <v>0</v>
          </cell>
          <cell r="L136">
            <v>1550000</v>
          </cell>
          <cell r="M136">
            <v>0</v>
          </cell>
          <cell r="N136">
            <v>0</v>
          </cell>
          <cell r="O136">
            <v>0</v>
          </cell>
          <cell r="P136">
            <v>66640</v>
          </cell>
        </row>
        <row r="137">
          <cell r="A137">
            <v>6</v>
          </cell>
          <cell r="B137" t="str">
            <v xml:space="preserve"> @ORN S@D@KER W/ EPOXY _x0007_-T 13304-002</v>
          </cell>
          <cell r="C137">
            <v>16</v>
          </cell>
          <cell r="D137" t="str">
            <v>SET</v>
          </cell>
          <cell r="E137">
            <v>4976</v>
          </cell>
          <cell r="F137">
            <v>0</v>
          </cell>
          <cell r="G137">
            <v>0</v>
          </cell>
          <cell r="H137">
            <v>0</v>
          </cell>
        </row>
        <row r="138">
          <cell r="A138" t="str">
            <v>A.7</v>
          </cell>
          <cell r="B138" t="str">
            <v xml:space="preserve">  DC POWER SUPPLY       </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row>
        <row r="139">
          <cell r="A139" t="str">
            <v>A.7.1</v>
          </cell>
          <cell r="B139" t="str">
            <v xml:space="preserve"> 125VDC CHAGER, 50A,  W/ 60AH LEAD-CALCIUM BATTERY &amp; RACK</v>
          </cell>
          <cell r="C139">
            <v>1</v>
          </cell>
          <cell r="D139" t="str">
            <v>SET</v>
          </cell>
          <cell r="E139">
            <v>325000</v>
          </cell>
          <cell r="F139">
            <v>325000</v>
          </cell>
          <cell r="G139">
            <v>0</v>
          </cell>
          <cell r="H139">
            <v>0</v>
          </cell>
          <cell r="I139">
            <v>50</v>
          </cell>
          <cell r="J139">
            <v>50</v>
          </cell>
          <cell r="K139">
            <v>325000</v>
          </cell>
          <cell r="L139">
            <v>325000</v>
          </cell>
          <cell r="M139">
            <v>0</v>
          </cell>
          <cell r="N139">
            <v>0</v>
          </cell>
          <cell r="O139">
            <v>14000</v>
          </cell>
          <cell r="P139">
            <v>14000</v>
          </cell>
        </row>
        <row r="140">
          <cell r="A140" t="str">
            <v>A.7.2</v>
          </cell>
          <cell r="B140" t="str">
            <v xml:space="preserve"> 125VDC CHAGER, 25A,  W/ 30AH LEAD-CALCIUM BATTERY &amp; RACK</v>
          </cell>
          <cell r="C140">
            <v>2</v>
          </cell>
          <cell r="D140" t="str">
            <v>SET</v>
          </cell>
          <cell r="E140">
            <v>245000</v>
          </cell>
          <cell r="F140">
            <v>490000</v>
          </cell>
          <cell r="G140">
            <v>0</v>
          </cell>
          <cell r="H140">
            <v>0</v>
          </cell>
          <cell r="I140">
            <v>35</v>
          </cell>
          <cell r="J140">
            <v>70</v>
          </cell>
          <cell r="K140">
            <v>245000</v>
          </cell>
          <cell r="L140">
            <v>490000</v>
          </cell>
          <cell r="M140">
            <v>0</v>
          </cell>
          <cell r="N140">
            <v>0</v>
          </cell>
          <cell r="O140">
            <v>9800</v>
          </cell>
          <cell r="P140">
            <v>19600</v>
          </cell>
        </row>
        <row r="141">
          <cell r="B141" t="str">
            <v>SUB-TOTAL (A7)</v>
          </cell>
          <cell r="C141">
            <v>0</v>
          </cell>
          <cell r="D141">
            <v>0</v>
          </cell>
          <cell r="E141">
            <v>0</v>
          </cell>
          <cell r="F141">
            <v>815000</v>
          </cell>
          <cell r="G141">
            <v>0</v>
          </cell>
          <cell r="H141">
            <v>0</v>
          </cell>
          <cell r="I141">
            <v>0</v>
          </cell>
          <cell r="J141">
            <v>120</v>
          </cell>
          <cell r="K141">
            <v>0</v>
          </cell>
          <cell r="L141">
            <v>815000</v>
          </cell>
          <cell r="M141">
            <v>0</v>
          </cell>
          <cell r="N141">
            <v>0</v>
          </cell>
          <cell r="O141">
            <v>0</v>
          </cell>
          <cell r="P141">
            <v>33600</v>
          </cell>
        </row>
        <row r="142">
          <cell r="B142" t="str">
            <v>SUB-TOTAL (A7)</v>
          </cell>
          <cell r="C142">
            <v>0</v>
          </cell>
          <cell r="D142">
            <v>0</v>
          </cell>
          <cell r="E142">
            <v>0</v>
          </cell>
          <cell r="F142">
            <v>815000</v>
          </cell>
          <cell r="G142">
            <v>0</v>
          </cell>
          <cell r="H142">
            <v>0</v>
          </cell>
          <cell r="I142">
            <v>0</v>
          </cell>
          <cell r="J142">
            <v>120</v>
          </cell>
          <cell r="K142">
            <v>0</v>
          </cell>
          <cell r="L142">
            <v>815000</v>
          </cell>
          <cell r="M142">
            <v>0</v>
          </cell>
          <cell r="N142">
            <v>0</v>
          </cell>
          <cell r="O142">
            <v>0</v>
          </cell>
          <cell r="P142">
            <v>33600</v>
          </cell>
        </row>
        <row r="143">
          <cell r="A143" t="str">
            <v>A.8</v>
          </cell>
          <cell r="B143" t="str">
            <v>OTHER</v>
          </cell>
        </row>
        <row r="144">
          <cell r="A144" t="str">
            <v>A.8.1</v>
          </cell>
          <cell r="B144" t="str">
            <v>SELF-STANDING POWER PANEL, 480V, 65KA</v>
          </cell>
          <cell r="C144">
            <v>1</v>
          </cell>
          <cell r="D144" t="str">
            <v>SET</v>
          </cell>
          <cell r="E144">
            <v>120000</v>
          </cell>
          <cell r="F144">
            <v>120000</v>
          </cell>
          <cell r="G144">
            <v>0</v>
          </cell>
          <cell r="H144">
            <v>0</v>
          </cell>
          <cell r="I144">
            <v>20</v>
          </cell>
          <cell r="J144">
            <v>20</v>
          </cell>
          <cell r="K144">
            <v>120000</v>
          </cell>
          <cell r="L144">
            <v>120000</v>
          </cell>
          <cell r="M144">
            <v>0</v>
          </cell>
          <cell r="N144">
            <v>0</v>
          </cell>
          <cell r="O144">
            <v>5600</v>
          </cell>
          <cell r="P144">
            <v>5600</v>
          </cell>
        </row>
        <row r="145">
          <cell r="B145" t="str">
            <v>PNL. NO. CCR2-D-MC1 (DWG. NO. XK11A-0000-12)</v>
          </cell>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row>
        <row r="146">
          <cell r="A146" t="str">
            <v>A.8.2</v>
          </cell>
          <cell r="B146" t="str">
            <v>SELF-STANDING POWER PANEL, 480V, 30KA (DWG. NO. XK11A-0000-12)</v>
          </cell>
          <cell r="C146">
            <v>6</v>
          </cell>
          <cell r="D146" t="str">
            <v>SET</v>
          </cell>
          <cell r="E146">
            <v>140000</v>
          </cell>
          <cell r="F146">
            <v>840000</v>
          </cell>
          <cell r="G146">
            <v>0</v>
          </cell>
          <cell r="H146">
            <v>0</v>
          </cell>
          <cell r="I146">
            <v>20</v>
          </cell>
          <cell r="J146">
            <v>120</v>
          </cell>
          <cell r="K146">
            <v>140000</v>
          </cell>
          <cell r="L146">
            <v>840000</v>
          </cell>
          <cell r="M146">
            <v>0</v>
          </cell>
          <cell r="N146">
            <v>0</v>
          </cell>
          <cell r="O146">
            <v>5600</v>
          </cell>
          <cell r="P146">
            <v>33600</v>
          </cell>
        </row>
        <row r="147">
          <cell r="B147" t="str">
            <v>PNL. NO. POWER PANEL.</v>
          </cell>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row>
        <row r="148">
          <cell r="A148" t="str">
            <v>A.8.3</v>
          </cell>
          <cell r="B148" t="str">
            <v>DRY RTANSFORMER, WEATHER PROOF ENCLOSURE</v>
          </cell>
          <cell r="C148">
            <v>0</v>
          </cell>
          <cell r="D148">
            <v>0</v>
          </cell>
          <cell r="E148">
            <v>0</v>
          </cell>
          <cell r="F148">
            <v>0</v>
          </cell>
          <cell r="G148">
            <v>0</v>
          </cell>
          <cell r="H148">
            <v>0</v>
          </cell>
          <cell r="I148">
            <v>0</v>
          </cell>
          <cell r="J148">
            <v>0</v>
          </cell>
          <cell r="K148">
            <v>0</v>
          </cell>
          <cell r="L148">
            <v>0</v>
          </cell>
          <cell r="M148">
            <v>0</v>
          </cell>
          <cell r="N148">
            <v>0</v>
          </cell>
          <cell r="O148">
            <v>0</v>
          </cell>
          <cell r="P148">
            <v>0</v>
          </cell>
        </row>
        <row r="149">
          <cell r="B149" t="str">
            <v>480/240V, 30KVA</v>
          </cell>
          <cell r="C149">
            <v>9</v>
          </cell>
          <cell r="D149" t="str">
            <v>SET</v>
          </cell>
          <cell r="E149">
            <v>40000</v>
          </cell>
          <cell r="F149">
            <v>360000</v>
          </cell>
          <cell r="G149">
            <v>0</v>
          </cell>
          <cell r="H149">
            <v>0</v>
          </cell>
          <cell r="I149">
            <v>18</v>
          </cell>
          <cell r="J149">
            <v>162</v>
          </cell>
          <cell r="K149">
            <v>40000</v>
          </cell>
          <cell r="L149">
            <v>360000</v>
          </cell>
          <cell r="M149">
            <v>0</v>
          </cell>
          <cell r="N149">
            <v>0</v>
          </cell>
          <cell r="O149">
            <v>5040</v>
          </cell>
          <cell r="P149">
            <v>45360</v>
          </cell>
        </row>
        <row r="150">
          <cell r="B150" t="str">
            <v>480/240V, 20KVA</v>
          </cell>
          <cell r="C150">
            <v>6</v>
          </cell>
          <cell r="D150" t="str">
            <v>SET</v>
          </cell>
          <cell r="E150">
            <v>30000</v>
          </cell>
          <cell r="F150">
            <v>180000</v>
          </cell>
          <cell r="G150">
            <v>0</v>
          </cell>
          <cell r="H150">
            <v>0</v>
          </cell>
          <cell r="I150">
            <v>14</v>
          </cell>
          <cell r="J150">
            <v>84</v>
          </cell>
          <cell r="K150">
            <v>30000</v>
          </cell>
          <cell r="L150">
            <v>180000</v>
          </cell>
          <cell r="M150">
            <v>0</v>
          </cell>
          <cell r="N150">
            <v>0</v>
          </cell>
          <cell r="O150">
            <v>3920</v>
          </cell>
          <cell r="P150">
            <v>23520</v>
          </cell>
        </row>
        <row r="151">
          <cell r="B151" t="str">
            <v>480/240V, 10KVA</v>
          </cell>
          <cell r="C151">
            <v>9</v>
          </cell>
          <cell r="D151" t="str">
            <v>SET</v>
          </cell>
          <cell r="E151">
            <v>22000</v>
          </cell>
          <cell r="F151">
            <v>198000</v>
          </cell>
          <cell r="G151">
            <v>0</v>
          </cell>
          <cell r="H151">
            <v>0</v>
          </cell>
          <cell r="I151">
            <v>9</v>
          </cell>
          <cell r="J151">
            <v>81</v>
          </cell>
          <cell r="K151">
            <v>22000</v>
          </cell>
          <cell r="L151">
            <v>198000</v>
          </cell>
          <cell r="M151">
            <v>0</v>
          </cell>
          <cell r="N151">
            <v>0</v>
          </cell>
          <cell r="O151">
            <v>2520</v>
          </cell>
          <cell r="P151">
            <v>22680</v>
          </cell>
        </row>
        <row r="152">
          <cell r="A152" t="str">
            <v>A.8.4</v>
          </cell>
          <cell r="B152" t="str">
            <v xml:space="preserve"> MCC FOR TRASH , 480V MCC SINGLE FACE , 30KA</v>
          </cell>
          <cell r="C152">
            <v>5</v>
          </cell>
          <cell r="D152" t="str">
            <v>SET</v>
          </cell>
          <cell r="E152">
            <v>120000</v>
          </cell>
          <cell r="F152">
            <v>600000</v>
          </cell>
          <cell r="G152">
            <v>0</v>
          </cell>
          <cell r="H152">
            <v>0</v>
          </cell>
          <cell r="I152">
            <v>15</v>
          </cell>
          <cell r="J152">
            <v>75</v>
          </cell>
          <cell r="K152">
            <v>120000</v>
          </cell>
          <cell r="L152">
            <v>600000</v>
          </cell>
          <cell r="M152">
            <v>0</v>
          </cell>
          <cell r="N152">
            <v>0</v>
          </cell>
          <cell r="O152">
            <v>4200</v>
          </cell>
          <cell r="P152">
            <v>21000</v>
          </cell>
        </row>
        <row r="153">
          <cell r="A153" t="str">
            <v>A.8.5</v>
          </cell>
          <cell r="B153" t="str">
            <v>600VAC, 100A ATS PANEL, WALL MOUNT, INDOOR</v>
          </cell>
          <cell r="C153">
            <v>3</v>
          </cell>
          <cell r="D153" t="str">
            <v>SET</v>
          </cell>
          <cell r="E153">
            <v>100000</v>
          </cell>
          <cell r="F153">
            <v>300000</v>
          </cell>
          <cell r="G153">
            <v>0</v>
          </cell>
          <cell r="H153">
            <v>0</v>
          </cell>
          <cell r="I153">
            <v>15</v>
          </cell>
          <cell r="J153">
            <v>45</v>
          </cell>
          <cell r="K153">
            <v>100000</v>
          </cell>
          <cell r="L153">
            <v>300000</v>
          </cell>
          <cell r="M153">
            <v>0</v>
          </cell>
          <cell r="N153">
            <v>0</v>
          </cell>
          <cell r="O153">
            <v>4200</v>
          </cell>
          <cell r="P153">
            <v>12600</v>
          </cell>
        </row>
        <row r="154">
          <cell r="A154" t="str">
            <v>A.8.6</v>
          </cell>
          <cell r="B154" t="str">
            <v>100A NFB PANEL, WALL MOUNT., INDOOR</v>
          </cell>
          <cell r="C154">
            <v>6</v>
          </cell>
          <cell r="D154" t="str">
            <v>SET</v>
          </cell>
          <cell r="E154">
            <v>4000</v>
          </cell>
          <cell r="F154">
            <v>24000</v>
          </cell>
          <cell r="G154">
            <v>0</v>
          </cell>
          <cell r="H154">
            <v>0</v>
          </cell>
          <cell r="I154">
            <v>4</v>
          </cell>
          <cell r="J154">
            <v>24</v>
          </cell>
          <cell r="K154">
            <v>4000</v>
          </cell>
          <cell r="L154">
            <v>24000</v>
          </cell>
          <cell r="M154">
            <v>0</v>
          </cell>
          <cell r="N154">
            <v>0</v>
          </cell>
          <cell r="O154">
            <v>1120</v>
          </cell>
          <cell r="P154">
            <v>6720</v>
          </cell>
        </row>
        <row r="155">
          <cell r="A155" t="str">
            <v>A.8.7</v>
          </cell>
          <cell r="B155" t="str">
            <v>600V PDP PANEL, WALL MOUNT, INDOOR</v>
          </cell>
          <cell r="C155">
            <v>6</v>
          </cell>
          <cell r="D155" t="str">
            <v>SET</v>
          </cell>
          <cell r="E155">
            <v>9000</v>
          </cell>
          <cell r="F155">
            <v>54000</v>
          </cell>
          <cell r="G155">
            <v>0</v>
          </cell>
          <cell r="H155">
            <v>0</v>
          </cell>
          <cell r="I155">
            <v>6</v>
          </cell>
          <cell r="J155">
            <v>36</v>
          </cell>
          <cell r="K155">
            <v>9000</v>
          </cell>
          <cell r="L155">
            <v>54000</v>
          </cell>
          <cell r="M155">
            <v>0</v>
          </cell>
          <cell r="N155">
            <v>0</v>
          </cell>
          <cell r="O155">
            <v>1680</v>
          </cell>
          <cell r="P155">
            <v>10080</v>
          </cell>
        </row>
        <row r="156">
          <cell r="B156" t="str">
            <v>W/NFB 100A x 1, 20A x6, 10KA</v>
          </cell>
        </row>
        <row r="157">
          <cell r="A157" t="str">
            <v>A.8.8</v>
          </cell>
          <cell r="B157" t="str">
            <v>POWER SYSTEM GRAPHIC PANEL, SELF-STANDING,</v>
          </cell>
          <cell r="C157">
            <v>1</v>
          </cell>
          <cell r="D157" t="str">
            <v>SET</v>
          </cell>
          <cell r="E157">
            <v>320000</v>
          </cell>
          <cell r="F157">
            <v>320000</v>
          </cell>
          <cell r="G157">
            <v>0</v>
          </cell>
          <cell r="H157">
            <v>0</v>
          </cell>
          <cell r="I157">
            <v>30</v>
          </cell>
          <cell r="J157">
            <v>30</v>
          </cell>
          <cell r="K157">
            <v>320000</v>
          </cell>
          <cell r="L157">
            <v>320000</v>
          </cell>
          <cell r="M157">
            <v>0</v>
          </cell>
          <cell r="N157">
            <v>0</v>
          </cell>
          <cell r="O157">
            <v>8400</v>
          </cell>
          <cell r="P157">
            <v>8400</v>
          </cell>
        </row>
        <row r="158">
          <cell r="B158" t="str">
            <v xml:space="preserve"> ENCLOSURE SIZE 2200(W)x2300(H)x600(D)MM.</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row>
        <row r="159">
          <cell r="B159" t="str">
            <v>MOSAIC PANEL SIZE 2000(W)x1000(H)MM., W/ LIGHT x60</v>
          </cell>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row>
        <row r="160">
          <cell r="B160" t="str">
            <v>SUB-TOTAL (A.8)</v>
          </cell>
          <cell r="C160">
            <v>0</v>
          </cell>
          <cell r="D160">
            <v>0</v>
          </cell>
          <cell r="E160">
            <v>0</v>
          </cell>
          <cell r="F160">
            <v>2996000</v>
          </cell>
          <cell r="G160">
            <v>0</v>
          </cell>
          <cell r="H160">
            <v>0</v>
          </cell>
          <cell r="I160">
            <v>0</v>
          </cell>
          <cell r="J160">
            <v>677</v>
          </cell>
          <cell r="K160">
            <v>0</v>
          </cell>
          <cell r="L160">
            <v>2996000</v>
          </cell>
          <cell r="M160">
            <v>0</v>
          </cell>
          <cell r="N160">
            <v>0</v>
          </cell>
          <cell r="O160">
            <v>0</v>
          </cell>
          <cell r="P160">
            <v>189560</v>
          </cell>
        </row>
        <row r="161">
          <cell r="A161">
            <v>9</v>
          </cell>
          <cell r="B161" t="str">
            <v xml:space="preserve">    1/C 150 sq.mm </v>
          </cell>
          <cell r="C161">
            <v>16500</v>
          </cell>
          <cell r="D161" t="str">
            <v>M</v>
          </cell>
          <cell r="E161">
            <v>137</v>
          </cell>
          <cell r="F161">
            <v>2260500</v>
          </cell>
          <cell r="O161">
            <v>0</v>
          </cell>
        </row>
        <row r="162">
          <cell r="A162" t="str">
            <v xml:space="preserve">   A.9</v>
          </cell>
          <cell r="B162" t="str">
            <v xml:space="preserve"> TEST FEE FOR MECH-ELEC CONSULANT CO. &amp; T.P.C.</v>
          </cell>
          <cell r="C162">
            <v>1</v>
          </cell>
          <cell r="D162" t="str">
            <v>LOT</v>
          </cell>
          <cell r="E162" t="str">
            <v>M+L</v>
          </cell>
          <cell r="F162" t="str">
            <v>M+L</v>
          </cell>
          <cell r="G162">
            <v>0</v>
          </cell>
          <cell r="H162">
            <v>0</v>
          </cell>
          <cell r="I162">
            <v>1607</v>
          </cell>
          <cell r="J162">
            <v>1607</v>
          </cell>
          <cell r="K162" t="str">
            <v>M+L</v>
          </cell>
          <cell r="L162" t="str">
            <v>M+L</v>
          </cell>
          <cell r="M162">
            <v>0</v>
          </cell>
          <cell r="N162">
            <v>0</v>
          </cell>
          <cell r="O162">
            <v>1800000</v>
          </cell>
          <cell r="P162">
            <v>1800000</v>
          </cell>
        </row>
        <row r="163">
          <cell r="F163">
            <v>0</v>
          </cell>
          <cell r="G163">
            <v>0</v>
          </cell>
          <cell r="H163">
            <v>0</v>
          </cell>
          <cell r="I163">
            <v>0</v>
          </cell>
          <cell r="J163">
            <v>0</v>
          </cell>
          <cell r="K163">
            <v>0</v>
          </cell>
          <cell r="L163">
            <v>0</v>
          </cell>
          <cell r="M163">
            <v>0</v>
          </cell>
          <cell r="N163">
            <v>0</v>
          </cell>
          <cell r="O163">
            <v>0</v>
          </cell>
          <cell r="P163">
            <v>0</v>
          </cell>
        </row>
        <row r="164">
          <cell r="A164">
            <v>10</v>
          </cell>
          <cell r="B164" t="str">
            <v>SUB-TOTAL : (A)</v>
          </cell>
          <cell r="C164">
            <v>15000</v>
          </cell>
          <cell r="D164" t="str">
            <v>M</v>
          </cell>
          <cell r="E164">
            <v>223</v>
          </cell>
          <cell r="F164">
            <v>138612100</v>
          </cell>
          <cell r="G164">
            <v>0</v>
          </cell>
          <cell r="H164">
            <v>0</v>
          </cell>
          <cell r="I164">
            <v>0</v>
          </cell>
          <cell r="J164">
            <v>13764</v>
          </cell>
          <cell r="K164">
            <v>0</v>
          </cell>
          <cell r="L164">
            <v>138612100</v>
          </cell>
          <cell r="M164">
            <v>0</v>
          </cell>
          <cell r="N164">
            <v>0</v>
          </cell>
          <cell r="O164">
            <v>0</v>
          </cell>
          <cell r="P164">
            <v>6155030</v>
          </cell>
        </row>
        <row r="165">
          <cell r="A165" t="str">
            <v>a_x000E_6</v>
          </cell>
          <cell r="B165">
            <v>0</v>
          </cell>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row>
        <row r="166">
          <cell r="A166" t="str">
            <v>B</v>
          </cell>
          <cell r="B166" t="str">
            <v>CABLE &amp; WIRE FOR POWER SYSTEM</v>
          </cell>
          <cell r="C166">
            <v>130730</v>
          </cell>
          <cell r="D166" t="str">
            <v>M</v>
          </cell>
          <cell r="E166">
            <v>0</v>
          </cell>
          <cell r="F166">
            <v>0</v>
          </cell>
          <cell r="G166">
            <v>0</v>
          </cell>
          <cell r="H166">
            <v>0</v>
          </cell>
          <cell r="I166">
            <v>0.11700000000000001</v>
          </cell>
          <cell r="J166">
            <v>35</v>
          </cell>
          <cell r="K166">
            <v>28</v>
          </cell>
          <cell r="L166">
            <v>8400</v>
          </cell>
          <cell r="M166">
            <v>0</v>
          </cell>
          <cell r="N166">
            <v>0</v>
          </cell>
          <cell r="O166">
            <v>33</v>
          </cell>
          <cell r="P166">
            <v>9900</v>
          </cell>
        </row>
        <row r="167">
          <cell r="A167">
            <v>13</v>
          </cell>
          <cell r="B167" t="str">
            <v xml:space="preserve">    4/C 60 sq.mm </v>
          </cell>
          <cell r="C167">
            <v>300</v>
          </cell>
          <cell r="D167" t="str">
            <v>M</v>
          </cell>
          <cell r="E167">
            <v>232</v>
          </cell>
          <cell r="F167">
            <v>0</v>
          </cell>
          <cell r="G167">
            <v>0</v>
          </cell>
          <cell r="H167">
            <v>0</v>
          </cell>
          <cell r="I167">
            <v>0</v>
          </cell>
          <cell r="J167">
            <v>0</v>
          </cell>
          <cell r="K167">
            <v>0</v>
          </cell>
          <cell r="L167">
            <v>0</v>
          </cell>
          <cell r="M167">
            <v>0</v>
          </cell>
          <cell r="N167">
            <v>0</v>
          </cell>
          <cell r="O167">
            <v>0</v>
          </cell>
          <cell r="P167">
            <v>0</v>
          </cell>
          <cell r="Q167">
            <v>0</v>
          </cell>
        </row>
        <row r="168">
          <cell r="A168" t="str">
            <v>B</v>
          </cell>
          <cell r="B168" t="str">
            <v xml:space="preserve"> POWER DISTRIBUTION SYSTEM</v>
          </cell>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row>
        <row r="169">
          <cell r="F169">
            <v>0</v>
          </cell>
          <cell r="G169">
            <v>0</v>
          </cell>
          <cell r="H169">
            <v>0</v>
          </cell>
          <cell r="I169">
            <v>0</v>
          </cell>
          <cell r="J169">
            <v>0</v>
          </cell>
          <cell r="K169">
            <v>0</v>
          </cell>
          <cell r="L169">
            <v>0</v>
          </cell>
          <cell r="M169">
            <v>0</v>
          </cell>
          <cell r="N169">
            <v>0</v>
          </cell>
          <cell r="O169">
            <v>0</v>
          </cell>
          <cell r="P169">
            <v>0</v>
          </cell>
        </row>
        <row r="170">
          <cell r="B170" t="str">
            <v xml:space="preserve"> 600V POWER CABLE, XLPE INSU. PVC JACKET</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row>
        <row r="171">
          <cell r="A171">
            <v>1</v>
          </cell>
          <cell r="B171" t="str">
            <v xml:space="preserve">    3/C 3.5 sq.mm </v>
          </cell>
          <cell r="C171">
            <v>4500</v>
          </cell>
          <cell r="D171" t="str">
            <v>M</v>
          </cell>
          <cell r="E171">
            <v>15</v>
          </cell>
          <cell r="F171">
            <v>67500</v>
          </cell>
          <cell r="G171">
            <v>0</v>
          </cell>
          <cell r="H171">
            <v>0</v>
          </cell>
          <cell r="I171">
            <v>7.9000000000000001E-2</v>
          </cell>
          <cell r="J171">
            <v>356</v>
          </cell>
          <cell r="K171">
            <v>15</v>
          </cell>
          <cell r="L171">
            <v>67500</v>
          </cell>
          <cell r="M171">
            <v>0</v>
          </cell>
          <cell r="N171">
            <v>0</v>
          </cell>
          <cell r="O171">
            <v>22</v>
          </cell>
          <cell r="P171">
            <v>99000</v>
          </cell>
        </row>
        <row r="172">
          <cell r="A172">
            <v>2</v>
          </cell>
          <cell r="B172" t="str">
            <v xml:space="preserve">    3/C 5.5 sq.mm </v>
          </cell>
          <cell r="C172">
            <v>4000</v>
          </cell>
          <cell r="D172" t="str">
            <v>M</v>
          </cell>
          <cell r="E172">
            <v>20</v>
          </cell>
          <cell r="F172">
            <v>80000</v>
          </cell>
          <cell r="G172">
            <v>0</v>
          </cell>
          <cell r="H172">
            <v>0</v>
          </cell>
          <cell r="I172">
            <v>0.1</v>
          </cell>
          <cell r="J172">
            <v>400</v>
          </cell>
          <cell r="K172">
            <v>20</v>
          </cell>
          <cell r="L172">
            <v>80000</v>
          </cell>
          <cell r="M172">
            <v>0</v>
          </cell>
          <cell r="N172">
            <v>0</v>
          </cell>
          <cell r="O172">
            <v>28</v>
          </cell>
          <cell r="P172">
            <v>112000</v>
          </cell>
        </row>
        <row r="173">
          <cell r="A173">
            <v>3</v>
          </cell>
          <cell r="B173" t="str">
            <v xml:space="preserve">    3/C   8 sq.mm </v>
          </cell>
          <cell r="C173">
            <v>3000</v>
          </cell>
          <cell r="D173" t="str">
            <v>M</v>
          </cell>
          <cell r="E173">
            <v>29</v>
          </cell>
          <cell r="F173">
            <v>87000</v>
          </cell>
          <cell r="G173">
            <v>0</v>
          </cell>
          <cell r="H173">
            <v>0</v>
          </cell>
          <cell r="I173">
            <v>0.11799999999999999</v>
          </cell>
          <cell r="J173">
            <v>354</v>
          </cell>
          <cell r="K173">
            <v>29</v>
          </cell>
          <cell r="L173">
            <v>87000</v>
          </cell>
          <cell r="M173">
            <v>0</v>
          </cell>
          <cell r="N173">
            <v>0</v>
          </cell>
          <cell r="O173">
            <v>33</v>
          </cell>
          <cell r="P173">
            <v>99000</v>
          </cell>
        </row>
        <row r="174">
          <cell r="A174">
            <v>4</v>
          </cell>
          <cell r="B174" t="str">
            <v xml:space="preserve">    3/C  14 sq.mm </v>
          </cell>
          <cell r="C174">
            <v>1000</v>
          </cell>
          <cell r="D174" t="str">
            <v>M</v>
          </cell>
          <cell r="E174">
            <v>47</v>
          </cell>
          <cell r="F174">
            <v>47000</v>
          </cell>
          <cell r="G174">
            <v>0</v>
          </cell>
          <cell r="H174">
            <v>0</v>
          </cell>
          <cell r="I174">
            <v>0.152</v>
          </cell>
          <cell r="J174">
            <v>152</v>
          </cell>
          <cell r="K174">
            <v>47</v>
          </cell>
          <cell r="L174">
            <v>47000</v>
          </cell>
          <cell r="M174">
            <v>0</v>
          </cell>
          <cell r="N174">
            <v>0</v>
          </cell>
          <cell r="O174">
            <v>43</v>
          </cell>
          <cell r="P174">
            <v>43000</v>
          </cell>
        </row>
        <row r="175">
          <cell r="A175">
            <v>5</v>
          </cell>
          <cell r="B175" t="str">
            <v xml:space="preserve">    3/C  22 sq.mm </v>
          </cell>
          <cell r="C175">
            <v>3000</v>
          </cell>
          <cell r="D175" t="str">
            <v>M</v>
          </cell>
          <cell r="E175">
            <v>70</v>
          </cell>
          <cell r="F175">
            <v>210000</v>
          </cell>
          <cell r="G175">
            <v>0</v>
          </cell>
          <cell r="H175">
            <v>0</v>
          </cell>
          <cell r="I175">
            <v>0.18099999999999999</v>
          </cell>
          <cell r="J175">
            <v>543</v>
          </cell>
          <cell r="K175">
            <v>70</v>
          </cell>
          <cell r="L175">
            <v>210000</v>
          </cell>
          <cell r="M175">
            <v>0</v>
          </cell>
          <cell r="N175">
            <v>0</v>
          </cell>
          <cell r="O175">
            <v>51</v>
          </cell>
          <cell r="P175">
            <v>153000</v>
          </cell>
        </row>
        <row r="176">
          <cell r="A176">
            <v>6</v>
          </cell>
          <cell r="B176" t="str">
            <v xml:space="preserve">    3/C  38 sq.mm </v>
          </cell>
          <cell r="C176">
            <v>3000</v>
          </cell>
          <cell r="D176" t="str">
            <v>M</v>
          </cell>
          <cell r="E176">
            <v>111</v>
          </cell>
          <cell r="F176">
            <v>333000</v>
          </cell>
          <cell r="G176">
            <v>0</v>
          </cell>
          <cell r="H176">
            <v>0</v>
          </cell>
          <cell r="I176">
            <v>0.23</v>
          </cell>
          <cell r="J176">
            <v>690</v>
          </cell>
          <cell r="K176">
            <v>111</v>
          </cell>
          <cell r="L176">
            <v>333000</v>
          </cell>
          <cell r="M176">
            <v>0</v>
          </cell>
          <cell r="N176">
            <v>0</v>
          </cell>
          <cell r="O176">
            <v>64</v>
          </cell>
          <cell r="P176">
            <v>192000</v>
          </cell>
        </row>
        <row r="177">
          <cell r="A177">
            <v>7</v>
          </cell>
          <cell r="B177" t="str">
            <v xml:space="preserve">    3/C  60 sq.mm </v>
          </cell>
          <cell r="C177">
            <v>7200</v>
          </cell>
          <cell r="D177" t="str">
            <v>M</v>
          </cell>
          <cell r="E177">
            <v>177</v>
          </cell>
          <cell r="F177">
            <v>1274400</v>
          </cell>
          <cell r="G177">
            <v>0</v>
          </cell>
          <cell r="H177">
            <v>0</v>
          </cell>
          <cell r="I177">
            <v>0.27700000000000002</v>
          </cell>
          <cell r="J177">
            <v>1994</v>
          </cell>
          <cell r="K177">
            <v>177</v>
          </cell>
          <cell r="L177">
            <v>1274400</v>
          </cell>
          <cell r="M177">
            <v>0</v>
          </cell>
          <cell r="N177">
            <v>0</v>
          </cell>
          <cell r="O177">
            <v>78</v>
          </cell>
          <cell r="P177">
            <v>561600</v>
          </cell>
        </row>
        <row r="178">
          <cell r="A178">
            <v>8</v>
          </cell>
          <cell r="B178" t="str">
            <v xml:space="preserve">    1/C 100 sq.mm </v>
          </cell>
          <cell r="C178">
            <v>2000</v>
          </cell>
          <cell r="D178" t="str">
            <v>M</v>
          </cell>
          <cell r="E178">
            <v>92</v>
          </cell>
          <cell r="F178">
            <v>184000</v>
          </cell>
          <cell r="G178">
            <v>0</v>
          </cell>
          <cell r="H178">
            <v>0</v>
          </cell>
          <cell r="I178">
            <v>0.17599999999999999</v>
          </cell>
          <cell r="J178">
            <v>352</v>
          </cell>
          <cell r="K178">
            <v>92</v>
          </cell>
          <cell r="L178">
            <v>184000</v>
          </cell>
          <cell r="M178">
            <v>0</v>
          </cell>
          <cell r="N178">
            <v>0</v>
          </cell>
          <cell r="O178">
            <v>49</v>
          </cell>
          <cell r="P178">
            <v>98000</v>
          </cell>
        </row>
        <row r="179">
          <cell r="A179">
            <v>9</v>
          </cell>
          <cell r="B179" t="str">
            <v xml:space="preserve">    1/C 150 sq.mm </v>
          </cell>
          <cell r="C179">
            <v>16500</v>
          </cell>
          <cell r="D179" t="str">
            <v>M</v>
          </cell>
          <cell r="E179">
            <v>137</v>
          </cell>
          <cell r="F179">
            <v>2260500</v>
          </cell>
          <cell r="G179">
            <v>0</v>
          </cell>
          <cell r="H179">
            <v>0</v>
          </cell>
          <cell r="I179">
            <v>0.20499999999999999</v>
          </cell>
          <cell r="J179">
            <v>3383</v>
          </cell>
          <cell r="K179">
            <v>137</v>
          </cell>
          <cell r="L179">
            <v>2260500</v>
          </cell>
          <cell r="M179">
            <v>0</v>
          </cell>
          <cell r="N179">
            <v>0</v>
          </cell>
          <cell r="O179">
            <v>57</v>
          </cell>
          <cell r="P179">
            <v>940500</v>
          </cell>
        </row>
        <row r="180">
          <cell r="A180">
            <v>10</v>
          </cell>
          <cell r="B180" t="str">
            <v xml:space="preserve">    1/C 250 sq.mm </v>
          </cell>
          <cell r="C180">
            <v>15000</v>
          </cell>
          <cell r="D180" t="str">
            <v>M</v>
          </cell>
          <cell r="E180">
            <v>223</v>
          </cell>
          <cell r="F180">
            <v>3345000</v>
          </cell>
          <cell r="G180">
            <v>0</v>
          </cell>
          <cell r="H180">
            <v>0</v>
          </cell>
          <cell r="I180">
            <v>0.247</v>
          </cell>
          <cell r="J180">
            <v>3705</v>
          </cell>
          <cell r="K180">
            <v>223</v>
          </cell>
          <cell r="L180">
            <v>3345000</v>
          </cell>
          <cell r="M180">
            <v>0</v>
          </cell>
          <cell r="N180">
            <v>0</v>
          </cell>
          <cell r="O180">
            <v>69</v>
          </cell>
          <cell r="P180">
            <v>1035000</v>
          </cell>
        </row>
        <row r="181">
          <cell r="A181">
            <v>11</v>
          </cell>
          <cell r="B181" t="str">
            <v xml:space="preserve">    1/C 325 sq.mm </v>
          </cell>
          <cell r="C181">
            <v>16500</v>
          </cell>
          <cell r="D181" t="str">
            <v>M</v>
          </cell>
          <cell r="E181">
            <v>279</v>
          </cell>
          <cell r="F181">
            <v>4603500</v>
          </cell>
          <cell r="G181">
            <v>0</v>
          </cell>
          <cell r="H181">
            <v>0</v>
          </cell>
          <cell r="I181">
            <v>0.27</v>
          </cell>
          <cell r="J181">
            <v>4455</v>
          </cell>
          <cell r="K181">
            <v>279</v>
          </cell>
          <cell r="L181">
            <v>4603500</v>
          </cell>
          <cell r="M181">
            <v>0</v>
          </cell>
          <cell r="N181">
            <v>0</v>
          </cell>
          <cell r="O181">
            <v>76</v>
          </cell>
          <cell r="P181">
            <v>1254000</v>
          </cell>
        </row>
        <row r="182">
          <cell r="A182">
            <v>12</v>
          </cell>
          <cell r="B182" t="str">
            <v xml:space="preserve">    4/C 5.5 sq.mm </v>
          </cell>
          <cell r="C182">
            <v>300</v>
          </cell>
          <cell r="D182" t="str">
            <v>M</v>
          </cell>
          <cell r="E182">
            <v>28</v>
          </cell>
          <cell r="F182">
            <v>8400</v>
          </cell>
          <cell r="G182">
            <v>0</v>
          </cell>
          <cell r="H182">
            <v>0</v>
          </cell>
          <cell r="I182">
            <v>0.11700000000000001</v>
          </cell>
          <cell r="J182">
            <v>35</v>
          </cell>
          <cell r="K182">
            <v>28</v>
          </cell>
          <cell r="L182">
            <v>8400</v>
          </cell>
          <cell r="M182">
            <v>0</v>
          </cell>
          <cell r="N182">
            <v>0</v>
          </cell>
          <cell r="O182">
            <v>33</v>
          </cell>
          <cell r="P182">
            <v>9900</v>
          </cell>
        </row>
        <row r="183">
          <cell r="A183">
            <v>13</v>
          </cell>
          <cell r="B183" t="str">
            <v xml:space="preserve">    4/C 60 sq.mm </v>
          </cell>
          <cell r="C183">
            <v>300</v>
          </cell>
          <cell r="D183" t="str">
            <v>M</v>
          </cell>
          <cell r="E183">
            <v>232</v>
          </cell>
          <cell r="F183">
            <v>69600</v>
          </cell>
          <cell r="G183">
            <v>0</v>
          </cell>
          <cell r="H183">
            <v>0</v>
          </cell>
          <cell r="I183">
            <v>0.32500000000000001</v>
          </cell>
          <cell r="J183">
            <v>98</v>
          </cell>
          <cell r="K183">
            <v>232</v>
          </cell>
          <cell r="L183">
            <v>69600</v>
          </cell>
          <cell r="M183">
            <v>0</v>
          </cell>
          <cell r="N183">
            <v>0</v>
          </cell>
          <cell r="O183">
            <v>91</v>
          </cell>
          <cell r="P183">
            <v>27300</v>
          </cell>
        </row>
        <row r="184">
          <cell r="E184">
            <v>0</v>
          </cell>
          <cell r="F184">
            <v>0</v>
          </cell>
          <cell r="G184">
            <v>0</v>
          </cell>
          <cell r="H184">
            <v>0</v>
          </cell>
          <cell r="I184">
            <v>0</v>
          </cell>
          <cell r="J184">
            <v>0</v>
          </cell>
          <cell r="K184">
            <v>0</v>
          </cell>
          <cell r="L184">
            <v>0</v>
          </cell>
          <cell r="M184">
            <v>0</v>
          </cell>
          <cell r="N184">
            <v>0</v>
          </cell>
          <cell r="O184">
            <v>0</v>
          </cell>
          <cell r="P184">
            <v>0</v>
          </cell>
        </row>
        <row r="185">
          <cell r="B185" t="str">
            <v xml:space="preserve"> 600V CONTROL CABLE, PVC INSU. PVC JACKET</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row>
        <row r="186">
          <cell r="A186">
            <v>14</v>
          </cell>
          <cell r="B186" t="str">
            <v xml:space="preserve">    4/C 2.0 sq.mm </v>
          </cell>
          <cell r="C186">
            <v>13000</v>
          </cell>
          <cell r="D186" t="str">
            <v>M</v>
          </cell>
          <cell r="E186">
            <v>11</v>
          </cell>
          <cell r="F186">
            <v>143000</v>
          </cell>
          <cell r="G186">
            <v>0</v>
          </cell>
          <cell r="H186">
            <v>0</v>
          </cell>
          <cell r="I186">
            <v>0.08</v>
          </cell>
          <cell r="J186">
            <v>1040</v>
          </cell>
          <cell r="K186">
            <v>11</v>
          </cell>
          <cell r="L186">
            <v>143000</v>
          </cell>
          <cell r="M186">
            <v>0</v>
          </cell>
          <cell r="N186">
            <v>0</v>
          </cell>
          <cell r="O186">
            <v>22</v>
          </cell>
          <cell r="P186">
            <v>286000</v>
          </cell>
        </row>
        <row r="187">
          <cell r="A187">
            <v>15</v>
          </cell>
          <cell r="B187" t="str">
            <v xml:space="preserve">    7/C 2.0 sq.mm </v>
          </cell>
          <cell r="C187">
            <v>6400</v>
          </cell>
          <cell r="D187" t="str">
            <v>M</v>
          </cell>
          <cell r="E187">
            <v>24</v>
          </cell>
          <cell r="F187">
            <v>153600</v>
          </cell>
          <cell r="G187">
            <v>0</v>
          </cell>
          <cell r="H187">
            <v>0</v>
          </cell>
          <cell r="I187">
            <v>0.105</v>
          </cell>
          <cell r="J187">
            <v>672</v>
          </cell>
          <cell r="K187">
            <v>24</v>
          </cell>
          <cell r="L187">
            <v>153600</v>
          </cell>
          <cell r="M187">
            <v>0</v>
          </cell>
          <cell r="N187">
            <v>0</v>
          </cell>
          <cell r="O187">
            <v>29</v>
          </cell>
          <cell r="P187">
            <v>185600</v>
          </cell>
        </row>
        <row r="188">
          <cell r="A188">
            <v>16</v>
          </cell>
          <cell r="B188" t="str">
            <v xml:space="preserve">    9/C 2.0 sq.mm </v>
          </cell>
          <cell r="C188">
            <v>4000</v>
          </cell>
          <cell r="D188" t="str">
            <v>M</v>
          </cell>
          <cell r="E188">
            <v>30</v>
          </cell>
          <cell r="F188">
            <v>120000</v>
          </cell>
          <cell r="G188">
            <v>0</v>
          </cell>
          <cell r="H188">
            <v>0</v>
          </cell>
          <cell r="I188">
            <v>0.12</v>
          </cell>
          <cell r="J188">
            <v>480</v>
          </cell>
          <cell r="K188">
            <v>30</v>
          </cell>
          <cell r="L188">
            <v>120000</v>
          </cell>
          <cell r="M188">
            <v>0</v>
          </cell>
          <cell r="N188">
            <v>0</v>
          </cell>
          <cell r="O188">
            <v>34</v>
          </cell>
          <cell r="P188">
            <v>136000</v>
          </cell>
        </row>
        <row r="189">
          <cell r="A189">
            <v>17</v>
          </cell>
          <cell r="B189" t="str">
            <v xml:space="preserve">   12/C 2.0 sq.mm </v>
          </cell>
          <cell r="C189">
            <v>2500</v>
          </cell>
          <cell r="D189" t="str">
            <v>M</v>
          </cell>
          <cell r="E189">
            <v>38</v>
          </cell>
          <cell r="F189">
            <v>95000</v>
          </cell>
          <cell r="G189">
            <v>0</v>
          </cell>
          <cell r="H189">
            <v>0</v>
          </cell>
          <cell r="I189">
            <v>0.13800000000000001</v>
          </cell>
          <cell r="J189">
            <v>345</v>
          </cell>
          <cell r="K189">
            <v>38</v>
          </cell>
          <cell r="L189">
            <v>95000</v>
          </cell>
          <cell r="M189">
            <v>0</v>
          </cell>
          <cell r="N189">
            <v>0</v>
          </cell>
          <cell r="O189">
            <v>39</v>
          </cell>
          <cell r="P189">
            <v>97500</v>
          </cell>
        </row>
        <row r="190">
          <cell r="A190">
            <v>18</v>
          </cell>
          <cell r="B190" t="str">
            <v xml:space="preserve">   19/C 2.0 sq.mm </v>
          </cell>
          <cell r="C190">
            <v>1950</v>
          </cell>
          <cell r="D190" t="str">
            <v>M</v>
          </cell>
          <cell r="E190">
            <v>57</v>
          </cell>
          <cell r="F190">
            <v>111150</v>
          </cell>
          <cell r="G190">
            <v>0</v>
          </cell>
          <cell r="H190">
            <v>0</v>
          </cell>
          <cell r="I190">
            <v>0.17399999999999999</v>
          </cell>
          <cell r="J190">
            <v>339</v>
          </cell>
          <cell r="K190">
            <v>57</v>
          </cell>
          <cell r="L190">
            <v>111150</v>
          </cell>
          <cell r="M190">
            <v>0</v>
          </cell>
          <cell r="N190">
            <v>0</v>
          </cell>
          <cell r="O190">
            <v>49</v>
          </cell>
          <cell r="P190">
            <v>95550</v>
          </cell>
        </row>
        <row r="191">
          <cell r="A191">
            <v>19</v>
          </cell>
          <cell r="B191" t="str">
            <v xml:space="preserve">   30/C 2.0 sq.mm </v>
          </cell>
          <cell r="C191">
            <v>1900</v>
          </cell>
          <cell r="D191" t="str">
            <v>M</v>
          </cell>
          <cell r="E191">
            <v>92</v>
          </cell>
          <cell r="F191">
            <v>174800</v>
          </cell>
          <cell r="G191">
            <v>0</v>
          </cell>
          <cell r="H191">
            <v>0</v>
          </cell>
          <cell r="I191">
            <v>0.21199999999999999</v>
          </cell>
          <cell r="J191">
            <v>403</v>
          </cell>
          <cell r="K191">
            <v>92</v>
          </cell>
          <cell r="L191">
            <v>174800</v>
          </cell>
          <cell r="M191">
            <v>0</v>
          </cell>
          <cell r="N191">
            <v>0</v>
          </cell>
          <cell r="O191">
            <v>59</v>
          </cell>
          <cell r="P191">
            <v>112100</v>
          </cell>
        </row>
        <row r="192">
          <cell r="A192">
            <v>20</v>
          </cell>
          <cell r="B192" t="str">
            <v>600V SHIELDED CABLE, 8P-#14AWG</v>
          </cell>
          <cell r="C192">
            <v>300</v>
          </cell>
          <cell r="D192" t="str">
            <v>M</v>
          </cell>
          <cell r="E192">
            <v>83</v>
          </cell>
          <cell r="F192">
            <v>24900</v>
          </cell>
          <cell r="G192">
            <v>0</v>
          </cell>
          <cell r="H192">
            <v>0</v>
          </cell>
          <cell r="I192">
            <v>0.16</v>
          </cell>
          <cell r="J192">
            <v>48</v>
          </cell>
          <cell r="K192">
            <v>83</v>
          </cell>
          <cell r="L192">
            <v>24900</v>
          </cell>
          <cell r="M192">
            <v>0</v>
          </cell>
          <cell r="N192">
            <v>0</v>
          </cell>
          <cell r="O192">
            <v>45</v>
          </cell>
          <cell r="P192">
            <v>13500</v>
          </cell>
        </row>
        <row r="193">
          <cell r="E193">
            <v>0</v>
          </cell>
          <cell r="F193">
            <v>0</v>
          </cell>
          <cell r="G193">
            <v>0</v>
          </cell>
          <cell r="H193">
            <v>0</v>
          </cell>
          <cell r="I193">
            <v>0</v>
          </cell>
          <cell r="J193">
            <v>0</v>
          </cell>
          <cell r="K193">
            <v>0</v>
          </cell>
          <cell r="L193">
            <v>0</v>
          </cell>
          <cell r="M193">
            <v>0</v>
          </cell>
          <cell r="N193">
            <v>0</v>
          </cell>
          <cell r="O193">
            <v>0</v>
          </cell>
          <cell r="P193">
            <v>0</v>
          </cell>
        </row>
        <row r="194">
          <cell r="B194" t="str">
            <v>8KV POWER CABLE, XLPE INSU. PVC JACKET</v>
          </cell>
          <cell r="C194">
            <v>0</v>
          </cell>
          <cell r="D194">
            <v>0</v>
          </cell>
          <cell r="E194">
            <v>0</v>
          </cell>
          <cell r="F194">
            <v>0</v>
          </cell>
          <cell r="G194">
            <v>0</v>
          </cell>
          <cell r="H194">
            <v>0</v>
          </cell>
          <cell r="I194">
            <v>0</v>
          </cell>
          <cell r="J194">
            <v>0</v>
          </cell>
          <cell r="K194">
            <v>0</v>
          </cell>
          <cell r="L194">
            <v>0</v>
          </cell>
          <cell r="M194">
            <v>0</v>
          </cell>
          <cell r="N194">
            <v>0</v>
          </cell>
          <cell r="O194">
            <v>0</v>
          </cell>
          <cell r="P194">
            <v>0</v>
          </cell>
        </row>
        <row r="195">
          <cell r="A195">
            <v>21</v>
          </cell>
          <cell r="B195" t="str">
            <v xml:space="preserve">    3/C  38 sq.mm </v>
          </cell>
          <cell r="C195">
            <v>880</v>
          </cell>
          <cell r="D195" t="str">
            <v>M</v>
          </cell>
          <cell r="E195">
            <v>268</v>
          </cell>
          <cell r="F195">
            <v>235840</v>
          </cell>
          <cell r="G195">
            <v>0</v>
          </cell>
          <cell r="H195">
            <v>0</v>
          </cell>
          <cell r="I195">
            <v>0.32100000000000001</v>
          </cell>
          <cell r="J195">
            <v>282</v>
          </cell>
          <cell r="K195">
            <v>268</v>
          </cell>
          <cell r="L195">
            <v>235840</v>
          </cell>
          <cell r="M195">
            <v>0</v>
          </cell>
          <cell r="N195">
            <v>0</v>
          </cell>
          <cell r="O195">
            <v>90</v>
          </cell>
          <cell r="P195">
            <v>79200</v>
          </cell>
        </row>
        <row r="196">
          <cell r="A196">
            <v>22</v>
          </cell>
          <cell r="B196" t="str">
            <v xml:space="preserve">    3/C  60 sq.mm </v>
          </cell>
          <cell r="C196">
            <v>200</v>
          </cell>
          <cell r="D196" t="str">
            <v>M</v>
          </cell>
          <cell r="E196">
            <v>367</v>
          </cell>
          <cell r="F196">
            <v>73400</v>
          </cell>
          <cell r="G196">
            <v>0</v>
          </cell>
          <cell r="H196">
            <v>0</v>
          </cell>
          <cell r="I196">
            <v>0.38800000000000001</v>
          </cell>
          <cell r="J196">
            <v>78</v>
          </cell>
          <cell r="K196">
            <v>367</v>
          </cell>
          <cell r="L196">
            <v>73400</v>
          </cell>
          <cell r="M196">
            <v>0</v>
          </cell>
          <cell r="N196">
            <v>0</v>
          </cell>
          <cell r="O196">
            <v>109</v>
          </cell>
          <cell r="P196">
            <v>21800</v>
          </cell>
        </row>
        <row r="197">
          <cell r="A197">
            <v>23</v>
          </cell>
          <cell r="B197" t="str">
            <v xml:space="preserve">    1/C 100 sq.mm </v>
          </cell>
          <cell r="C197">
            <v>4800</v>
          </cell>
          <cell r="D197" t="str">
            <v>M</v>
          </cell>
          <cell r="E197">
            <v>148</v>
          </cell>
          <cell r="F197">
            <v>710400</v>
          </cell>
          <cell r="G197">
            <v>0</v>
          </cell>
          <cell r="H197">
            <v>0</v>
          </cell>
          <cell r="I197">
            <v>0.22500000000000001</v>
          </cell>
          <cell r="J197">
            <v>1080</v>
          </cell>
          <cell r="K197">
            <v>148</v>
          </cell>
          <cell r="L197">
            <v>710400</v>
          </cell>
          <cell r="M197">
            <v>0</v>
          </cell>
          <cell r="N197">
            <v>0</v>
          </cell>
          <cell r="O197">
            <v>63</v>
          </cell>
          <cell r="P197">
            <v>302400</v>
          </cell>
        </row>
        <row r="198">
          <cell r="A198">
            <v>24</v>
          </cell>
          <cell r="B198" t="str">
            <v xml:space="preserve">    1/C 200 sq.mm </v>
          </cell>
          <cell r="C198">
            <v>1000</v>
          </cell>
          <cell r="D198" t="str">
            <v>M</v>
          </cell>
          <cell r="E198">
            <v>246</v>
          </cell>
          <cell r="F198">
            <v>246000</v>
          </cell>
          <cell r="G198">
            <v>0</v>
          </cell>
          <cell r="H198">
            <v>0</v>
          </cell>
          <cell r="I198">
            <v>0.28699999999999998</v>
          </cell>
          <cell r="J198">
            <v>287</v>
          </cell>
          <cell r="K198">
            <v>246</v>
          </cell>
          <cell r="L198">
            <v>246000</v>
          </cell>
          <cell r="M198">
            <v>0</v>
          </cell>
          <cell r="N198">
            <v>0</v>
          </cell>
          <cell r="O198">
            <v>80</v>
          </cell>
          <cell r="P198">
            <v>80000</v>
          </cell>
        </row>
        <row r="199">
          <cell r="A199">
            <v>25</v>
          </cell>
          <cell r="B199" t="str">
            <v xml:space="preserve">    1/C 250 sq.mm </v>
          </cell>
          <cell r="C199">
            <v>17500</v>
          </cell>
          <cell r="D199" t="str">
            <v>M</v>
          </cell>
          <cell r="E199">
            <v>306</v>
          </cell>
          <cell r="F199">
            <v>5355000</v>
          </cell>
          <cell r="G199">
            <v>0</v>
          </cell>
          <cell r="H199">
            <v>0</v>
          </cell>
          <cell r="I199">
            <v>0.27400000000000002</v>
          </cell>
          <cell r="J199">
            <v>4795</v>
          </cell>
          <cell r="K199">
            <v>306</v>
          </cell>
          <cell r="L199">
            <v>5355000</v>
          </cell>
          <cell r="M199">
            <v>0</v>
          </cell>
          <cell r="N199">
            <v>0</v>
          </cell>
          <cell r="O199">
            <v>77</v>
          </cell>
          <cell r="P199">
            <v>1347500</v>
          </cell>
        </row>
        <row r="200">
          <cell r="B200" t="str">
            <v xml:space="preserve"> WEATHER PROOF, NEMA-4X</v>
          </cell>
          <cell r="C200">
            <v>0</v>
          </cell>
          <cell r="D200">
            <v>0</v>
          </cell>
          <cell r="E200">
            <v>0</v>
          </cell>
          <cell r="F200">
            <v>0</v>
          </cell>
          <cell r="G200">
            <v>0</v>
          </cell>
          <cell r="H200">
            <v>0</v>
          </cell>
          <cell r="I200">
            <v>0</v>
          </cell>
          <cell r="J200">
            <v>0</v>
          </cell>
          <cell r="K200">
            <v>0</v>
          </cell>
          <cell r="L200">
            <v>0</v>
          </cell>
          <cell r="M200">
            <v>0</v>
          </cell>
          <cell r="N200">
            <v>0</v>
          </cell>
          <cell r="O200">
            <v>0</v>
          </cell>
          <cell r="P200">
            <v>0</v>
          </cell>
        </row>
        <row r="201">
          <cell r="B201" t="str">
            <v>8KV TERMINATION KIT, HEAT SHRINKABLE TYPE</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row>
        <row r="202">
          <cell r="A202">
            <v>26</v>
          </cell>
          <cell r="B202" t="str">
            <v xml:space="preserve">    3/C  38 sq.mm </v>
          </cell>
          <cell r="C202">
            <v>8</v>
          </cell>
          <cell r="D202" t="str">
            <v>SET</v>
          </cell>
          <cell r="E202">
            <v>4330</v>
          </cell>
          <cell r="F202">
            <v>34640</v>
          </cell>
          <cell r="G202">
            <v>0</v>
          </cell>
          <cell r="H202">
            <v>0</v>
          </cell>
          <cell r="I202">
            <v>5</v>
          </cell>
          <cell r="J202">
            <v>40</v>
          </cell>
          <cell r="K202">
            <v>4330</v>
          </cell>
          <cell r="L202">
            <v>34640</v>
          </cell>
          <cell r="M202">
            <v>0</v>
          </cell>
          <cell r="N202">
            <v>0</v>
          </cell>
          <cell r="O202">
            <v>1400</v>
          </cell>
          <cell r="P202">
            <v>11200</v>
          </cell>
        </row>
        <row r="203">
          <cell r="A203">
            <v>27</v>
          </cell>
          <cell r="B203" t="str">
            <v xml:space="preserve">    3/C  60 sq.mm </v>
          </cell>
          <cell r="C203">
            <v>10</v>
          </cell>
          <cell r="D203" t="str">
            <v>SET</v>
          </cell>
          <cell r="E203">
            <v>4330</v>
          </cell>
          <cell r="F203">
            <v>43300</v>
          </cell>
          <cell r="G203">
            <v>0</v>
          </cell>
          <cell r="H203">
            <v>0</v>
          </cell>
          <cell r="I203">
            <v>6</v>
          </cell>
          <cell r="J203">
            <v>60</v>
          </cell>
          <cell r="K203">
            <v>4330</v>
          </cell>
          <cell r="L203">
            <v>43300</v>
          </cell>
          <cell r="M203">
            <v>0</v>
          </cell>
          <cell r="N203">
            <v>0</v>
          </cell>
          <cell r="O203">
            <v>1680</v>
          </cell>
          <cell r="P203">
            <v>16800</v>
          </cell>
        </row>
        <row r="204">
          <cell r="A204">
            <v>28</v>
          </cell>
          <cell r="B204" t="str">
            <v xml:space="preserve">   1/C 100 sq.mm </v>
          </cell>
          <cell r="C204">
            <v>30</v>
          </cell>
          <cell r="D204" t="str">
            <v>SET</v>
          </cell>
          <cell r="E204">
            <v>1170</v>
          </cell>
          <cell r="F204">
            <v>35100</v>
          </cell>
          <cell r="G204">
            <v>0</v>
          </cell>
          <cell r="H204">
            <v>0</v>
          </cell>
          <cell r="I204">
            <v>3.5</v>
          </cell>
          <cell r="J204">
            <v>105</v>
          </cell>
          <cell r="K204">
            <v>1170</v>
          </cell>
          <cell r="L204">
            <v>35100</v>
          </cell>
          <cell r="M204">
            <v>0</v>
          </cell>
          <cell r="N204">
            <v>0</v>
          </cell>
          <cell r="O204">
            <v>980</v>
          </cell>
          <cell r="P204">
            <v>29400</v>
          </cell>
        </row>
        <row r="205">
          <cell r="A205">
            <v>29</v>
          </cell>
          <cell r="B205" t="str">
            <v xml:space="preserve">    1/C 200 sq.mm </v>
          </cell>
          <cell r="C205">
            <v>9</v>
          </cell>
          <cell r="D205" t="str">
            <v>SET</v>
          </cell>
          <cell r="E205">
            <v>1550</v>
          </cell>
          <cell r="F205">
            <v>13950</v>
          </cell>
          <cell r="G205">
            <v>0</v>
          </cell>
          <cell r="H205">
            <v>0</v>
          </cell>
          <cell r="I205">
            <v>4.5</v>
          </cell>
          <cell r="J205">
            <v>41</v>
          </cell>
          <cell r="K205">
            <v>1550</v>
          </cell>
          <cell r="L205">
            <v>13950</v>
          </cell>
          <cell r="M205">
            <v>0</v>
          </cell>
          <cell r="N205">
            <v>0</v>
          </cell>
          <cell r="O205">
            <v>1260</v>
          </cell>
          <cell r="P205">
            <v>11340</v>
          </cell>
        </row>
        <row r="206">
          <cell r="A206">
            <v>30</v>
          </cell>
          <cell r="B206" t="str">
            <v xml:space="preserve">    1/C 250 sq.mm </v>
          </cell>
          <cell r="C206">
            <v>40</v>
          </cell>
          <cell r="D206" t="str">
            <v>SET</v>
          </cell>
          <cell r="E206">
            <v>1585</v>
          </cell>
          <cell r="F206">
            <v>63400</v>
          </cell>
          <cell r="G206">
            <v>0</v>
          </cell>
          <cell r="H206">
            <v>0</v>
          </cell>
          <cell r="I206">
            <v>4.5</v>
          </cell>
          <cell r="J206">
            <v>180</v>
          </cell>
          <cell r="K206">
            <v>1585</v>
          </cell>
          <cell r="L206">
            <v>63400</v>
          </cell>
          <cell r="M206">
            <v>0</v>
          </cell>
          <cell r="N206">
            <v>0</v>
          </cell>
          <cell r="O206">
            <v>1260</v>
          </cell>
          <cell r="P206">
            <v>50400</v>
          </cell>
        </row>
        <row r="207">
          <cell r="F207">
            <v>0</v>
          </cell>
          <cell r="G207">
            <v>0</v>
          </cell>
          <cell r="H207">
            <v>0</v>
          </cell>
          <cell r="I207">
            <v>0</v>
          </cell>
          <cell r="J207">
            <v>0</v>
          </cell>
          <cell r="K207">
            <v>0</v>
          </cell>
          <cell r="L207">
            <v>0</v>
          </cell>
          <cell r="M207">
            <v>0</v>
          </cell>
          <cell r="N207">
            <v>0</v>
          </cell>
          <cell r="O207">
            <v>0</v>
          </cell>
          <cell r="P207">
            <v>0</v>
          </cell>
        </row>
        <row r="208">
          <cell r="B208" t="str">
            <v xml:space="preserve"> RSG CONDUIT WITH COUPLING, THICK WALL</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row>
        <row r="209">
          <cell r="B209" t="str">
            <v xml:space="preserve"> (ANSI C80.1 NPT THREADED)</v>
          </cell>
          <cell r="C209">
            <v>0</v>
          </cell>
          <cell r="D209">
            <v>0</v>
          </cell>
          <cell r="E209">
            <v>0</v>
          </cell>
          <cell r="F209">
            <v>0</v>
          </cell>
          <cell r="G209">
            <v>0</v>
          </cell>
          <cell r="H209">
            <v>0</v>
          </cell>
          <cell r="I209">
            <v>0</v>
          </cell>
          <cell r="J209">
            <v>0</v>
          </cell>
          <cell r="K209">
            <v>0</v>
          </cell>
          <cell r="L209">
            <v>0</v>
          </cell>
          <cell r="M209">
            <v>0</v>
          </cell>
          <cell r="N209">
            <v>0</v>
          </cell>
          <cell r="O209">
            <v>0</v>
          </cell>
          <cell r="P209">
            <v>0</v>
          </cell>
        </row>
        <row r="210">
          <cell r="A210">
            <v>31</v>
          </cell>
          <cell r="B210" t="str">
            <v xml:space="preserve">     1"</v>
          </cell>
          <cell r="C210">
            <v>800</v>
          </cell>
          <cell r="D210" t="str">
            <v>M</v>
          </cell>
          <cell r="E210">
            <v>49</v>
          </cell>
          <cell r="F210">
            <v>39200</v>
          </cell>
          <cell r="G210">
            <v>0</v>
          </cell>
          <cell r="H210">
            <v>0</v>
          </cell>
          <cell r="I210">
            <v>0.54</v>
          </cell>
          <cell r="J210">
            <v>432</v>
          </cell>
          <cell r="K210">
            <v>49</v>
          </cell>
          <cell r="L210">
            <v>39200</v>
          </cell>
          <cell r="M210">
            <v>0</v>
          </cell>
          <cell r="N210">
            <v>0</v>
          </cell>
          <cell r="O210">
            <v>151</v>
          </cell>
          <cell r="P210">
            <v>120800</v>
          </cell>
        </row>
        <row r="211">
          <cell r="A211">
            <v>32</v>
          </cell>
          <cell r="B211" t="str">
            <v xml:space="preserve">     2"</v>
          </cell>
          <cell r="C211">
            <v>1000</v>
          </cell>
          <cell r="D211" t="str">
            <v>M</v>
          </cell>
          <cell r="E211">
            <v>105</v>
          </cell>
          <cell r="F211">
            <v>105000</v>
          </cell>
          <cell r="G211">
            <v>0</v>
          </cell>
          <cell r="H211">
            <v>0</v>
          </cell>
          <cell r="I211">
            <v>0.98</v>
          </cell>
          <cell r="J211">
            <v>980</v>
          </cell>
          <cell r="K211">
            <v>105</v>
          </cell>
          <cell r="L211">
            <v>105000</v>
          </cell>
          <cell r="M211">
            <v>0</v>
          </cell>
          <cell r="N211">
            <v>0</v>
          </cell>
          <cell r="O211">
            <v>274</v>
          </cell>
          <cell r="P211">
            <v>274000</v>
          </cell>
        </row>
        <row r="212">
          <cell r="A212">
            <v>33</v>
          </cell>
          <cell r="B212" t="str">
            <v xml:space="preserve">     4"</v>
          </cell>
          <cell r="C212">
            <v>350</v>
          </cell>
          <cell r="D212" t="str">
            <v>M</v>
          </cell>
          <cell r="E212">
            <v>343</v>
          </cell>
          <cell r="F212">
            <v>120050</v>
          </cell>
          <cell r="G212">
            <v>0</v>
          </cell>
          <cell r="H212">
            <v>0</v>
          </cell>
          <cell r="I212">
            <v>1.85</v>
          </cell>
          <cell r="J212">
            <v>648</v>
          </cell>
          <cell r="K212">
            <v>343</v>
          </cell>
          <cell r="L212">
            <v>120050</v>
          </cell>
          <cell r="M212">
            <v>0</v>
          </cell>
          <cell r="N212">
            <v>0</v>
          </cell>
          <cell r="O212">
            <v>518</v>
          </cell>
          <cell r="P212">
            <v>181300</v>
          </cell>
        </row>
        <row r="213">
          <cell r="A213">
            <v>34</v>
          </cell>
          <cell r="B213" t="str">
            <v xml:space="preserve">     6"</v>
          </cell>
          <cell r="C213">
            <v>50</v>
          </cell>
          <cell r="D213" t="str">
            <v>M</v>
          </cell>
          <cell r="E213">
            <v>840</v>
          </cell>
          <cell r="F213">
            <v>42000</v>
          </cell>
          <cell r="G213">
            <v>0</v>
          </cell>
          <cell r="H213">
            <v>0</v>
          </cell>
          <cell r="I213">
            <v>2.72</v>
          </cell>
          <cell r="J213">
            <v>136</v>
          </cell>
          <cell r="K213">
            <v>840</v>
          </cell>
          <cell r="L213">
            <v>42000</v>
          </cell>
          <cell r="M213">
            <v>0</v>
          </cell>
          <cell r="N213">
            <v>0</v>
          </cell>
          <cell r="O213">
            <v>762</v>
          </cell>
          <cell r="P213">
            <v>38100</v>
          </cell>
        </row>
        <row r="214">
          <cell r="E214" t="str">
            <v xml:space="preserve"> </v>
          </cell>
          <cell r="F214">
            <v>0</v>
          </cell>
          <cell r="G214">
            <v>0</v>
          </cell>
          <cell r="H214">
            <v>0</v>
          </cell>
          <cell r="I214">
            <v>0</v>
          </cell>
          <cell r="J214">
            <v>0</v>
          </cell>
          <cell r="K214">
            <v>0</v>
          </cell>
          <cell r="L214">
            <v>0</v>
          </cell>
          <cell r="M214">
            <v>0</v>
          </cell>
          <cell r="N214">
            <v>0</v>
          </cell>
          <cell r="O214">
            <v>0</v>
          </cell>
          <cell r="P214">
            <v>0</v>
          </cell>
        </row>
        <row r="215">
          <cell r="B215" t="str">
            <v xml:space="preserve"> FLEXIBLE CONDUIT, LIQUID-TIGHT, UA TYPE</v>
          </cell>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row>
        <row r="216">
          <cell r="A216">
            <v>35</v>
          </cell>
          <cell r="B216" t="str">
            <v xml:space="preserve">     1", 0.6M LG., W/TWO CONNECTORS</v>
          </cell>
          <cell r="C216">
            <v>20</v>
          </cell>
          <cell r="D216" t="str">
            <v>M</v>
          </cell>
          <cell r="E216">
            <v>191</v>
          </cell>
          <cell r="F216">
            <v>3820</v>
          </cell>
          <cell r="G216">
            <v>0</v>
          </cell>
          <cell r="H216">
            <v>0</v>
          </cell>
          <cell r="I216">
            <v>0.64</v>
          </cell>
          <cell r="J216">
            <v>13</v>
          </cell>
          <cell r="K216">
            <v>191</v>
          </cell>
          <cell r="L216">
            <v>3820</v>
          </cell>
          <cell r="M216">
            <v>0</v>
          </cell>
          <cell r="N216">
            <v>0</v>
          </cell>
          <cell r="O216">
            <v>179</v>
          </cell>
          <cell r="P216">
            <v>3580</v>
          </cell>
        </row>
        <row r="217">
          <cell r="A217">
            <v>36</v>
          </cell>
          <cell r="B217" t="str">
            <v xml:space="preserve">    2", 0.6M LG., W/TWO CONNECTORS</v>
          </cell>
          <cell r="C217">
            <v>25</v>
          </cell>
          <cell r="D217" t="str">
            <v>M</v>
          </cell>
          <cell r="E217">
            <v>446</v>
          </cell>
          <cell r="F217">
            <v>11150</v>
          </cell>
          <cell r="G217">
            <v>0</v>
          </cell>
          <cell r="H217">
            <v>0</v>
          </cell>
          <cell r="I217">
            <v>1.1599999999999999</v>
          </cell>
          <cell r="J217">
            <v>29</v>
          </cell>
          <cell r="K217">
            <v>446</v>
          </cell>
          <cell r="L217">
            <v>11150</v>
          </cell>
          <cell r="M217">
            <v>0</v>
          </cell>
          <cell r="N217">
            <v>0</v>
          </cell>
          <cell r="O217">
            <v>325</v>
          </cell>
          <cell r="P217">
            <v>8125</v>
          </cell>
        </row>
        <row r="218">
          <cell r="A218">
            <v>37</v>
          </cell>
          <cell r="B218" t="str">
            <v xml:space="preserve">    4", 0.6M LG., W/TWO CONNECTORS</v>
          </cell>
          <cell r="C218">
            <v>20</v>
          </cell>
          <cell r="D218" t="str">
            <v>M</v>
          </cell>
          <cell r="E218">
            <v>1307</v>
          </cell>
          <cell r="F218">
            <v>26140</v>
          </cell>
          <cell r="G218">
            <v>0</v>
          </cell>
          <cell r="H218">
            <v>0</v>
          </cell>
          <cell r="I218">
            <v>2.08</v>
          </cell>
          <cell r="J218">
            <v>42</v>
          </cell>
          <cell r="K218">
            <v>1307</v>
          </cell>
          <cell r="L218">
            <v>26140</v>
          </cell>
          <cell r="M218">
            <v>0</v>
          </cell>
          <cell r="N218">
            <v>0</v>
          </cell>
          <cell r="O218">
            <v>582</v>
          </cell>
          <cell r="P218">
            <v>11640</v>
          </cell>
        </row>
        <row r="219">
          <cell r="D219">
            <v>0</v>
          </cell>
          <cell r="E219">
            <v>0</v>
          </cell>
          <cell r="F219">
            <v>0</v>
          </cell>
          <cell r="G219">
            <v>0</v>
          </cell>
          <cell r="H219">
            <v>0</v>
          </cell>
          <cell r="I219">
            <v>0</v>
          </cell>
          <cell r="J219">
            <v>0</v>
          </cell>
          <cell r="K219">
            <v>0</v>
          </cell>
          <cell r="L219">
            <v>0</v>
          </cell>
          <cell r="M219">
            <v>0</v>
          </cell>
          <cell r="N219">
            <v>0</v>
          </cell>
          <cell r="O219">
            <v>0</v>
          </cell>
          <cell r="P219">
            <v>0</v>
          </cell>
        </row>
        <row r="220">
          <cell r="A220">
            <v>38</v>
          </cell>
          <cell r="B220" t="str">
            <v xml:space="preserve"> HOT DIPPED GALVANIZED CONDUIT FITTING</v>
          </cell>
          <cell r="C220">
            <v>1</v>
          </cell>
          <cell r="D220" t="str">
            <v>LOT</v>
          </cell>
          <cell r="E220">
            <v>612500</v>
          </cell>
          <cell r="F220">
            <v>612500</v>
          </cell>
          <cell r="G220">
            <v>0</v>
          </cell>
          <cell r="H220">
            <v>0</v>
          </cell>
          <cell r="I220">
            <v>658.8</v>
          </cell>
          <cell r="J220">
            <v>659</v>
          </cell>
          <cell r="K220">
            <v>612500</v>
          </cell>
          <cell r="L220">
            <v>612500</v>
          </cell>
          <cell r="M220">
            <v>0</v>
          </cell>
          <cell r="N220">
            <v>0</v>
          </cell>
          <cell r="O220">
            <v>184464</v>
          </cell>
          <cell r="P220">
            <v>184464</v>
          </cell>
        </row>
        <row r="221">
          <cell r="B221" t="str">
            <v xml:space="preserve"> SEALING FITTING, UNION, CLAMP….</v>
          </cell>
          <cell r="C221">
            <v>0</v>
          </cell>
          <cell r="D221">
            <v>0</v>
          </cell>
          <cell r="E221">
            <v>0</v>
          </cell>
          <cell r="F221">
            <v>0</v>
          </cell>
          <cell r="G221">
            <v>0</v>
          </cell>
          <cell r="H221">
            <v>0</v>
          </cell>
          <cell r="I221">
            <v>0</v>
          </cell>
          <cell r="J221">
            <v>0</v>
          </cell>
          <cell r="K221">
            <v>0</v>
          </cell>
          <cell r="L221">
            <v>0</v>
          </cell>
          <cell r="M221">
            <v>0</v>
          </cell>
          <cell r="N221">
            <v>0</v>
          </cell>
          <cell r="O221">
            <v>0</v>
          </cell>
          <cell r="P221">
            <v>0</v>
          </cell>
        </row>
        <row r="222">
          <cell r="D222">
            <v>0</v>
          </cell>
          <cell r="E222">
            <v>0</v>
          </cell>
          <cell r="F222">
            <v>0</v>
          </cell>
          <cell r="G222">
            <v>0</v>
          </cell>
          <cell r="H222">
            <v>0</v>
          </cell>
          <cell r="I222">
            <v>0</v>
          </cell>
          <cell r="J222">
            <v>0</v>
          </cell>
          <cell r="K222">
            <v>0</v>
          </cell>
          <cell r="L222">
            <v>0</v>
          </cell>
          <cell r="M222">
            <v>0</v>
          </cell>
          <cell r="N222">
            <v>0</v>
          </cell>
          <cell r="O222">
            <v>0</v>
          </cell>
          <cell r="P222">
            <v>0</v>
          </cell>
        </row>
        <row r="223">
          <cell r="A223">
            <v>39</v>
          </cell>
          <cell r="B223" t="str">
            <v xml:space="preserve"> HOT DIPPED GALVANIZED STEEL SUPPORT, FOR CONDUIT</v>
          </cell>
          <cell r="C223">
            <v>1100</v>
          </cell>
          <cell r="D223" t="str">
            <v>KG</v>
          </cell>
          <cell r="E223">
            <v>20</v>
          </cell>
          <cell r="F223">
            <v>22000</v>
          </cell>
          <cell r="G223">
            <v>0</v>
          </cell>
          <cell r="H223">
            <v>0</v>
          </cell>
          <cell r="I223">
            <v>0.15</v>
          </cell>
          <cell r="J223">
            <v>165</v>
          </cell>
          <cell r="K223">
            <v>20</v>
          </cell>
          <cell r="L223">
            <v>22000</v>
          </cell>
          <cell r="M223">
            <v>0</v>
          </cell>
          <cell r="N223">
            <v>0</v>
          </cell>
          <cell r="O223">
            <v>42</v>
          </cell>
          <cell r="P223">
            <v>46200</v>
          </cell>
        </row>
        <row r="224">
          <cell r="A224" t="str">
            <v>A.2.1</v>
          </cell>
          <cell r="B224" t="str">
            <v xml:space="preserve">  6.9KV VCB 4000A 40KA , SWITCHGEAR INCOMING &amp; TIE PANEL </v>
          </cell>
          <cell r="C224">
            <v>3</v>
          </cell>
          <cell r="D224" t="str">
            <v>PNL</v>
          </cell>
          <cell r="E224">
            <v>0</v>
          </cell>
          <cell r="F224">
            <v>0</v>
          </cell>
          <cell r="G224">
            <v>0</v>
          </cell>
          <cell r="H224">
            <v>0</v>
          </cell>
          <cell r="I224">
            <v>0</v>
          </cell>
          <cell r="J224">
            <v>0</v>
          </cell>
          <cell r="K224">
            <v>0</v>
          </cell>
          <cell r="L224">
            <v>0</v>
          </cell>
          <cell r="M224">
            <v>0</v>
          </cell>
          <cell r="N224">
            <v>0</v>
          </cell>
          <cell r="O224">
            <v>0</v>
          </cell>
          <cell r="P224">
            <v>0</v>
          </cell>
        </row>
        <row r="225">
          <cell r="A225">
            <v>40</v>
          </cell>
          <cell r="B225" t="str">
            <v xml:space="preserve"> PUSH BUTTON  STATION, "START-STOP" TYPE,</v>
          </cell>
          <cell r="C225">
            <v>20</v>
          </cell>
          <cell r="D225" t="str">
            <v>SET</v>
          </cell>
          <cell r="E225">
            <v>3600</v>
          </cell>
          <cell r="F225">
            <v>72000</v>
          </cell>
          <cell r="G225">
            <v>0</v>
          </cell>
          <cell r="H225">
            <v>0</v>
          </cell>
          <cell r="I225">
            <v>6</v>
          </cell>
          <cell r="J225">
            <v>120</v>
          </cell>
          <cell r="K225">
            <v>3600</v>
          </cell>
          <cell r="L225">
            <v>72000</v>
          </cell>
          <cell r="M225">
            <v>0</v>
          </cell>
          <cell r="N225">
            <v>0</v>
          </cell>
          <cell r="O225">
            <v>1680</v>
          </cell>
          <cell r="P225">
            <v>33600</v>
          </cell>
        </row>
        <row r="226">
          <cell r="B226" t="str">
            <v xml:space="preserve"> FOR CLASS 1, DIV. 2 GROUP D, NEMA-4X</v>
          </cell>
          <cell r="C226">
            <v>0</v>
          </cell>
          <cell r="D226">
            <v>0</v>
          </cell>
          <cell r="E226">
            <v>0</v>
          </cell>
          <cell r="F226">
            <v>0</v>
          </cell>
          <cell r="G226">
            <v>0</v>
          </cell>
          <cell r="H226">
            <v>0</v>
          </cell>
          <cell r="I226">
            <v>0</v>
          </cell>
          <cell r="J226">
            <v>0</v>
          </cell>
          <cell r="K226">
            <v>0</v>
          </cell>
          <cell r="L226">
            <v>0</v>
          </cell>
          <cell r="M226">
            <v>0</v>
          </cell>
          <cell r="N226">
            <v>0</v>
          </cell>
          <cell r="O226">
            <v>0</v>
          </cell>
          <cell r="P226">
            <v>0</v>
          </cell>
        </row>
        <row r="227">
          <cell r="F227">
            <v>0</v>
          </cell>
          <cell r="G227">
            <v>0</v>
          </cell>
          <cell r="H227">
            <v>0</v>
          </cell>
          <cell r="I227">
            <v>0</v>
          </cell>
          <cell r="J227">
            <v>0</v>
          </cell>
          <cell r="K227">
            <v>0</v>
          </cell>
          <cell r="L227">
            <v>0</v>
          </cell>
          <cell r="M227">
            <v>0</v>
          </cell>
          <cell r="N227">
            <v>0</v>
          </cell>
          <cell r="O227">
            <v>0</v>
          </cell>
          <cell r="P227">
            <v>0</v>
          </cell>
        </row>
        <row r="228">
          <cell r="A228">
            <v>41</v>
          </cell>
          <cell r="B228" t="str">
            <v xml:space="preserve"> PUSH BUTTON  STATION, "START-STOP" TYPE, WITH LAMP x 1PC</v>
          </cell>
          <cell r="C228">
            <v>12</v>
          </cell>
          <cell r="D228" t="str">
            <v>SET</v>
          </cell>
          <cell r="E228">
            <v>6800</v>
          </cell>
          <cell r="F228">
            <v>81600</v>
          </cell>
          <cell r="G228">
            <v>0</v>
          </cell>
          <cell r="H228">
            <v>0</v>
          </cell>
          <cell r="I228">
            <v>7</v>
          </cell>
          <cell r="J228">
            <v>84</v>
          </cell>
          <cell r="K228">
            <v>6800</v>
          </cell>
          <cell r="L228">
            <v>81600</v>
          </cell>
          <cell r="M228">
            <v>0</v>
          </cell>
          <cell r="N228">
            <v>0</v>
          </cell>
          <cell r="O228">
            <v>1960</v>
          </cell>
          <cell r="P228">
            <v>23520</v>
          </cell>
        </row>
        <row r="229">
          <cell r="B229" t="str">
            <v xml:space="preserve"> FOR CLASS 1, DIV. 2 GROUP D, NEMA-4X</v>
          </cell>
          <cell r="C229">
            <v>0</v>
          </cell>
          <cell r="D229">
            <v>0</v>
          </cell>
          <cell r="E229">
            <v>0</v>
          </cell>
          <cell r="F229">
            <v>0</v>
          </cell>
          <cell r="G229">
            <v>0</v>
          </cell>
          <cell r="H229">
            <v>0</v>
          </cell>
          <cell r="I229">
            <v>5</v>
          </cell>
          <cell r="J229">
            <v>0</v>
          </cell>
          <cell r="K229">
            <v>0</v>
          </cell>
          <cell r="L229">
            <v>0</v>
          </cell>
          <cell r="M229">
            <v>0</v>
          </cell>
          <cell r="N229">
            <v>0</v>
          </cell>
          <cell r="O229">
            <v>0</v>
          </cell>
          <cell r="P229">
            <v>0</v>
          </cell>
        </row>
        <row r="230">
          <cell r="B230">
            <v>0</v>
          </cell>
          <cell r="C230">
            <v>0</v>
          </cell>
          <cell r="D230">
            <v>0</v>
          </cell>
          <cell r="E230">
            <v>0</v>
          </cell>
          <cell r="F230">
            <v>0</v>
          </cell>
          <cell r="G230">
            <v>0</v>
          </cell>
          <cell r="H230">
            <v>0</v>
          </cell>
          <cell r="I230">
            <v>0</v>
          </cell>
          <cell r="J230">
            <v>0</v>
          </cell>
          <cell r="K230">
            <v>0</v>
          </cell>
          <cell r="L230">
            <v>0</v>
          </cell>
          <cell r="M230">
            <v>0</v>
          </cell>
          <cell r="N230">
            <v>0</v>
          </cell>
          <cell r="O230">
            <v>0</v>
          </cell>
          <cell r="P230">
            <v>0</v>
          </cell>
        </row>
        <row r="231">
          <cell r="A231">
            <v>42</v>
          </cell>
          <cell r="B231" t="str">
            <v xml:space="preserve"> PUSH BUTTON  STATION, "START-STOP" TYPE,</v>
          </cell>
          <cell r="C231">
            <v>20</v>
          </cell>
          <cell r="D231" t="str">
            <v>SET</v>
          </cell>
          <cell r="E231">
            <v>2800</v>
          </cell>
          <cell r="F231">
            <v>56000</v>
          </cell>
          <cell r="G231">
            <v>0</v>
          </cell>
          <cell r="H231">
            <v>0</v>
          </cell>
          <cell r="I231">
            <v>5</v>
          </cell>
          <cell r="J231">
            <v>100</v>
          </cell>
          <cell r="K231">
            <v>2800</v>
          </cell>
          <cell r="L231">
            <v>56000</v>
          </cell>
          <cell r="M231">
            <v>0</v>
          </cell>
          <cell r="N231">
            <v>0</v>
          </cell>
          <cell r="O231">
            <v>1400</v>
          </cell>
          <cell r="P231">
            <v>28000</v>
          </cell>
        </row>
        <row r="232">
          <cell r="B232" t="str">
            <v xml:space="preserve"> WEATHER PROOF, NEMA-4X</v>
          </cell>
          <cell r="C232">
            <v>0</v>
          </cell>
          <cell r="D232">
            <v>0</v>
          </cell>
          <cell r="E232">
            <v>0</v>
          </cell>
          <cell r="F232">
            <v>0</v>
          </cell>
          <cell r="G232">
            <v>0</v>
          </cell>
          <cell r="H232">
            <v>0</v>
          </cell>
          <cell r="I232">
            <v>0</v>
          </cell>
          <cell r="J232">
            <v>0</v>
          </cell>
          <cell r="K232">
            <v>0</v>
          </cell>
          <cell r="L232">
            <v>0</v>
          </cell>
          <cell r="M232">
            <v>0</v>
          </cell>
          <cell r="N232">
            <v>0</v>
          </cell>
          <cell r="O232">
            <v>0</v>
          </cell>
          <cell r="P232">
            <v>0</v>
          </cell>
        </row>
        <row r="233">
          <cell r="F233">
            <v>0</v>
          </cell>
          <cell r="G233">
            <v>0</v>
          </cell>
          <cell r="H233">
            <v>0</v>
          </cell>
          <cell r="I233">
            <v>0</v>
          </cell>
          <cell r="J233">
            <v>0</v>
          </cell>
          <cell r="K233">
            <v>0</v>
          </cell>
          <cell r="L233">
            <v>0</v>
          </cell>
          <cell r="M233">
            <v>0</v>
          </cell>
          <cell r="N233">
            <v>0</v>
          </cell>
          <cell r="O233">
            <v>0</v>
          </cell>
          <cell r="P233">
            <v>0</v>
          </cell>
        </row>
        <row r="234">
          <cell r="A234">
            <v>43</v>
          </cell>
          <cell r="B234" t="str">
            <v xml:space="preserve"> HOT DIPPED GALVANIZED STEEL SUPPORT, </v>
          </cell>
          <cell r="C234">
            <v>780</v>
          </cell>
          <cell r="D234" t="str">
            <v>KG</v>
          </cell>
          <cell r="E234">
            <v>20</v>
          </cell>
          <cell r="F234">
            <v>15600</v>
          </cell>
          <cell r="G234">
            <v>0</v>
          </cell>
          <cell r="H234">
            <v>0</v>
          </cell>
          <cell r="I234">
            <v>0.15</v>
          </cell>
          <cell r="J234">
            <v>117</v>
          </cell>
          <cell r="K234">
            <v>20</v>
          </cell>
          <cell r="L234">
            <v>15600</v>
          </cell>
          <cell r="M234">
            <v>0</v>
          </cell>
          <cell r="N234">
            <v>0</v>
          </cell>
          <cell r="O234">
            <v>42</v>
          </cell>
          <cell r="P234">
            <v>32760</v>
          </cell>
        </row>
        <row r="235">
          <cell r="B235" t="str">
            <v xml:space="preserve"> 1.5M(H) X 52SET FOR PUSH BUTTON STATION</v>
          </cell>
          <cell r="C235">
            <v>0</v>
          </cell>
          <cell r="D235">
            <v>0</v>
          </cell>
          <cell r="E235">
            <v>0</v>
          </cell>
          <cell r="F235">
            <v>0</v>
          </cell>
          <cell r="G235">
            <v>0</v>
          </cell>
          <cell r="H235">
            <v>0</v>
          </cell>
          <cell r="I235">
            <v>0</v>
          </cell>
          <cell r="J235">
            <v>0</v>
          </cell>
          <cell r="K235">
            <v>0</v>
          </cell>
          <cell r="L235">
            <v>0</v>
          </cell>
          <cell r="M235">
            <v>0</v>
          </cell>
          <cell r="N235">
            <v>0</v>
          </cell>
          <cell r="O235">
            <v>0</v>
          </cell>
          <cell r="P235">
            <v>0</v>
          </cell>
        </row>
        <row r="236">
          <cell r="F236">
            <v>0</v>
          </cell>
          <cell r="G236">
            <v>0</v>
          </cell>
          <cell r="H236">
            <v>0</v>
          </cell>
          <cell r="I236">
            <v>0</v>
          </cell>
          <cell r="J236">
            <v>0</v>
          </cell>
          <cell r="K236">
            <v>0</v>
          </cell>
          <cell r="L236">
            <v>0</v>
          </cell>
          <cell r="M236">
            <v>0</v>
          </cell>
          <cell r="N236">
            <v>0</v>
          </cell>
          <cell r="O236">
            <v>0</v>
          </cell>
          <cell r="P236">
            <v>0</v>
          </cell>
        </row>
        <row r="237">
          <cell r="A237">
            <v>44</v>
          </cell>
          <cell r="B237" t="str">
            <v>SMALL FOUNDATION FOR PUSH BUTTON STATION</v>
          </cell>
          <cell r="C237">
            <v>52</v>
          </cell>
          <cell r="D237" t="str">
            <v>SET</v>
          </cell>
          <cell r="E237">
            <v>1000</v>
          </cell>
          <cell r="F237">
            <v>52000</v>
          </cell>
          <cell r="G237">
            <v>0</v>
          </cell>
          <cell r="H237">
            <v>0</v>
          </cell>
          <cell r="I237">
            <v>0</v>
          </cell>
          <cell r="J237">
            <v>0</v>
          </cell>
          <cell r="K237">
            <v>1000</v>
          </cell>
          <cell r="L237">
            <v>52000</v>
          </cell>
          <cell r="M237">
            <v>0</v>
          </cell>
          <cell r="N237">
            <v>0</v>
          </cell>
          <cell r="O237">
            <v>0</v>
          </cell>
          <cell r="P237">
            <v>0</v>
          </cell>
        </row>
        <row r="238">
          <cell r="F238">
            <v>0</v>
          </cell>
          <cell r="G238">
            <v>0</v>
          </cell>
          <cell r="H238">
            <v>0</v>
          </cell>
          <cell r="I238">
            <v>0</v>
          </cell>
          <cell r="J238">
            <v>0</v>
          </cell>
          <cell r="K238">
            <v>0</v>
          </cell>
          <cell r="L238">
            <v>0</v>
          </cell>
          <cell r="M238">
            <v>0</v>
          </cell>
          <cell r="N238">
            <v>0</v>
          </cell>
          <cell r="O238">
            <v>0</v>
          </cell>
          <cell r="P238">
            <v>0</v>
          </cell>
        </row>
        <row r="239">
          <cell r="B239" t="str">
            <v xml:space="preserve"> CABLE TRAY, LADDER TYPE H.D. GALV. STEEL</v>
          </cell>
          <cell r="C239">
            <v>0</v>
          </cell>
          <cell r="D239">
            <v>0</v>
          </cell>
          <cell r="E239">
            <v>0</v>
          </cell>
          <cell r="F239">
            <v>0</v>
          </cell>
          <cell r="G239">
            <v>0</v>
          </cell>
          <cell r="H239">
            <v>0</v>
          </cell>
          <cell r="I239">
            <v>0</v>
          </cell>
          <cell r="J239">
            <v>0</v>
          </cell>
          <cell r="K239">
            <v>0</v>
          </cell>
          <cell r="L239">
            <v>0</v>
          </cell>
          <cell r="M239">
            <v>0</v>
          </cell>
          <cell r="N239">
            <v>0</v>
          </cell>
          <cell r="O239">
            <v>0</v>
          </cell>
          <cell r="P239">
            <v>0</v>
          </cell>
        </row>
        <row r="240">
          <cell r="B240" t="str">
            <v xml:space="preserve"> W/ ANODIC TREATMENT &amp; EXPOSY COATING(50u)</v>
          </cell>
          <cell r="C240">
            <v>0</v>
          </cell>
          <cell r="D240">
            <v>0</v>
          </cell>
          <cell r="E240">
            <v>0</v>
          </cell>
          <cell r="F240">
            <v>0</v>
          </cell>
          <cell r="G240">
            <v>0</v>
          </cell>
          <cell r="H240">
            <v>0</v>
          </cell>
          <cell r="I240">
            <v>0</v>
          </cell>
          <cell r="J240">
            <v>0</v>
          </cell>
          <cell r="K240">
            <v>0</v>
          </cell>
          <cell r="L240">
            <v>0</v>
          </cell>
          <cell r="M240">
            <v>0</v>
          </cell>
          <cell r="N240">
            <v>0</v>
          </cell>
          <cell r="O240">
            <v>0</v>
          </cell>
          <cell r="P240">
            <v>0</v>
          </cell>
        </row>
        <row r="241">
          <cell r="B241" t="str">
            <v xml:space="preserve"> STRAIGHT SECTION, </v>
          </cell>
          <cell r="C241">
            <v>0</v>
          </cell>
          <cell r="D241">
            <v>0</v>
          </cell>
          <cell r="E241">
            <v>0</v>
          </cell>
          <cell r="F241">
            <v>0</v>
          </cell>
          <cell r="G241">
            <v>0</v>
          </cell>
          <cell r="H241">
            <v>0</v>
          </cell>
          <cell r="I241">
            <v>0</v>
          </cell>
          <cell r="J241">
            <v>0</v>
          </cell>
          <cell r="K241">
            <v>0</v>
          </cell>
          <cell r="L241">
            <v>0</v>
          </cell>
          <cell r="M241">
            <v>0</v>
          </cell>
          <cell r="N241">
            <v>0</v>
          </cell>
          <cell r="O241">
            <v>0</v>
          </cell>
          <cell r="P241">
            <v>0</v>
          </cell>
        </row>
        <row r="242">
          <cell r="A242">
            <v>45</v>
          </cell>
          <cell r="B242" t="str">
            <v xml:space="preserve"> 300 mm  WIDE x 100 mm H</v>
          </cell>
          <cell r="C242">
            <v>230</v>
          </cell>
          <cell r="D242" t="str">
            <v>M</v>
          </cell>
          <cell r="E242">
            <v>328</v>
          </cell>
          <cell r="F242">
            <v>75440</v>
          </cell>
          <cell r="G242">
            <v>0</v>
          </cell>
          <cell r="H242">
            <v>0</v>
          </cell>
          <cell r="I242">
            <v>0.74</v>
          </cell>
          <cell r="J242">
            <v>170</v>
          </cell>
          <cell r="K242">
            <v>328</v>
          </cell>
          <cell r="L242">
            <v>75440</v>
          </cell>
          <cell r="M242">
            <v>0</v>
          </cell>
          <cell r="N242">
            <v>0</v>
          </cell>
          <cell r="O242">
            <v>207</v>
          </cell>
          <cell r="P242">
            <v>47610</v>
          </cell>
        </row>
        <row r="243">
          <cell r="A243">
            <v>46</v>
          </cell>
          <cell r="B243" t="str">
            <v xml:space="preserve"> 600 mm WIDE x 100 mm HIGH</v>
          </cell>
          <cell r="C243">
            <v>400</v>
          </cell>
          <cell r="D243" t="str">
            <v>M</v>
          </cell>
          <cell r="E243">
            <v>380</v>
          </cell>
          <cell r="F243">
            <v>152000</v>
          </cell>
          <cell r="G243">
            <v>0</v>
          </cell>
          <cell r="H243">
            <v>0</v>
          </cell>
          <cell r="I243">
            <v>0.84</v>
          </cell>
          <cell r="J243">
            <v>336</v>
          </cell>
          <cell r="K243">
            <v>380</v>
          </cell>
          <cell r="L243">
            <v>152000</v>
          </cell>
          <cell r="M243">
            <v>0</v>
          </cell>
          <cell r="N243">
            <v>0</v>
          </cell>
          <cell r="O243">
            <v>235</v>
          </cell>
          <cell r="P243">
            <v>94000</v>
          </cell>
        </row>
        <row r="244">
          <cell r="A244">
            <v>47</v>
          </cell>
          <cell r="B244" t="str">
            <v xml:space="preserve"> 1000 mm WIDE x 100 mm HIGH</v>
          </cell>
          <cell r="C244">
            <v>160</v>
          </cell>
          <cell r="D244" t="str">
            <v>M</v>
          </cell>
          <cell r="E244">
            <v>450</v>
          </cell>
          <cell r="F244">
            <v>72000</v>
          </cell>
          <cell r="G244">
            <v>0</v>
          </cell>
          <cell r="H244">
            <v>0</v>
          </cell>
          <cell r="I244">
            <v>1</v>
          </cell>
          <cell r="J244">
            <v>160</v>
          </cell>
          <cell r="K244">
            <v>450</v>
          </cell>
          <cell r="L244">
            <v>72000</v>
          </cell>
          <cell r="M244">
            <v>0</v>
          </cell>
          <cell r="N244">
            <v>0</v>
          </cell>
          <cell r="O244">
            <v>280</v>
          </cell>
          <cell r="P244">
            <v>44800</v>
          </cell>
        </row>
        <row r="245">
          <cell r="F245">
            <v>0</v>
          </cell>
          <cell r="G245">
            <v>0</v>
          </cell>
          <cell r="H245">
            <v>0</v>
          </cell>
          <cell r="I245">
            <v>0</v>
          </cell>
          <cell r="J245">
            <v>0</v>
          </cell>
          <cell r="K245">
            <v>0</v>
          </cell>
          <cell r="L245">
            <v>0</v>
          </cell>
          <cell r="M245">
            <v>0</v>
          </cell>
          <cell r="N245">
            <v>0</v>
          </cell>
          <cell r="O245">
            <v>0</v>
          </cell>
          <cell r="P245">
            <v>0</v>
          </cell>
        </row>
        <row r="246">
          <cell r="A246">
            <v>48</v>
          </cell>
          <cell r="B246" t="str">
            <v xml:space="preserve"> CABLE TRAY COVER, H.D. GALV. STEEL</v>
          </cell>
          <cell r="C246">
            <v>150</v>
          </cell>
          <cell r="D246" t="str">
            <v>M</v>
          </cell>
          <cell r="E246">
            <v>328</v>
          </cell>
          <cell r="F246">
            <v>49200</v>
          </cell>
          <cell r="G246">
            <v>0</v>
          </cell>
          <cell r="H246">
            <v>0</v>
          </cell>
          <cell r="I246">
            <v>0.6</v>
          </cell>
          <cell r="J246">
            <v>90</v>
          </cell>
          <cell r="K246">
            <v>328</v>
          </cell>
          <cell r="L246">
            <v>49200</v>
          </cell>
          <cell r="M246">
            <v>0</v>
          </cell>
          <cell r="N246">
            <v>0</v>
          </cell>
          <cell r="O246">
            <v>168</v>
          </cell>
          <cell r="P246">
            <v>25200</v>
          </cell>
        </row>
        <row r="247">
          <cell r="B247" t="str">
            <v xml:space="preserve"> W/ ANODIC TREATMENT &amp; EXPOSY COATING(50u)</v>
          </cell>
          <cell r="C247">
            <v>0</v>
          </cell>
          <cell r="D247">
            <v>0</v>
          </cell>
          <cell r="E247">
            <v>0</v>
          </cell>
          <cell r="F247">
            <v>0</v>
          </cell>
          <cell r="G247">
            <v>0</v>
          </cell>
          <cell r="H247">
            <v>0</v>
          </cell>
          <cell r="I247">
            <v>0</v>
          </cell>
          <cell r="J247">
            <v>0</v>
          </cell>
          <cell r="K247">
            <v>0</v>
          </cell>
          <cell r="L247">
            <v>0</v>
          </cell>
          <cell r="M247">
            <v>0</v>
          </cell>
          <cell r="N247">
            <v>0</v>
          </cell>
          <cell r="O247">
            <v>0</v>
          </cell>
          <cell r="P247">
            <v>0</v>
          </cell>
        </row>
        <row r="248">
          <cell r="B248" t="str">
            <v xml:space="preserve"> STRAIGHT SECTION, 600 mm WIDE</v>
          </cell>
          <cell r="C248">
            <v>0</v>
          </cell>
          <cell r="D248">
            <v>0</v>
          </cell>
          <cell r="E248">
            <v>0</v>
          </cell>
          <cell r="F248">
            <v>0</v>
          </cell>
          <cell r="G248">
            <v>0</v>
          </cell>
          <cell r="H248">
            <v>0</v>
          </cell>
          <cell r="I248">
            <v>0</v>
          </cell>
          <cell r="J248">
            <v>0</v>
          </cell>
          <cell r="K248">
            <v>0</v>
          </cell>
          <cell r="L248">
            <v>0</v>
          </cell>
          <cell r="M248">
            <v>0</v>
          </cell>
          <cell r="N248">
            <v>0</v>
          </cell>
          <cell r="O248">
            <v>0</v>
          </cell>
          <cell r="P248">
            <v>0</v>
          </cell>
        </row>
        <row r="249">
          <cell r="F249">
            <v>0</v>
          </cell>
          <cell r="G249">
            <v>0</v>
          </cell>
          <cell r="H249">
            <v>0</v>
          </cell>
          <cell r="I249">
            <v>0</v>
          </cell>
          <cell r="J249">
            <v>0</v>
          </cell>
          <cell r="K249">
            <v>0</v>
          </cell>
          <cell r="L249">
            <v>0</v>
          </cell>
          <cell r="M249">
            <v>0</v>
          </cell>
          <cell r="N249">
            <v>0</v>
          </cell>
          <cell r="O249">
            <v>0</v>
          </cell>
          <cell r="P249">
            <v>0</v>
          </cell>
        </row>
        <row r="250">
          <cell r="A250">
            <v>49</v>
          </cell>
          <cell r="B250" t="str">
            <v xml:space="preserve"> CABLE TRAY FITTINGS &amp; ACCESSORIES</v>
          </cell>
          <cell r="C250">
            <v>1</v>
          </cell>
          <cell r="D250" t="str">
            <v>LOT</v>
          </cell>
          <cell r="E250">
            <v>174320</v>
          </cell>
          <cell r="F250">
            <v>174320</v>
          </cell>
          <cell r="G250">
            <v>0</v>
          </cell>
          <cell r="H250">
            <v>0</v>
          </cell>
          <cell r="I250">
            <v>113.39999999999999</v>
          </cell>
          <cell r="J250">
            <v>113</v>
          </cell>
          <cell r="K250">
            <v>174320</v>
          </cell>
          <cell r="L250">
            <v>174320</v>
          </cell>
          <cell r="M250">
            <v>0</v>
          </cell>
          <cell r="N250">
            <v>0</v>
          </cell>
          <cell r="O250">
            <v>31752</v>
          </cell>
          <cell r="P250">
            <v>31752</v>
          </cell>
        </row>
        <row r="251">
          <cell r="F251">
            <v>0</v>
          </cell>
          <cell r="G251">
            <v>0</v>
          </cell>
          <cell r="H251">
            <v>0</v>
          </cell>
          <cell r="I251">
            <v>0</v>
          </cell>
          <cell r="J251">
            <v>0</v>
          </cell>
          <cell r="K251">
            <v>0</v>
          </cell>
          <cell r="L251">
            <v>0</v>
          </cell>
          <cell r="M251">
            <v>0</v>
          </cell>
          <cell r="N251">
            <v>0</v>
          </cell>
          <cell r="O251">
            <v>0</v>
          </cell>
          <cell r="P251">
            <v>0</v>
          </cell>
        </row>
        <row r="252">
          <cell r="A252">
            <v>50</v>
          </cell>
          <cell r="B252" t="str">
            <v xml:space="preserve"> CABLE TRAY SUPPORT(IN TRENCH), HOT DIPPED GALVAN.</v>
          </cell>
          <cell r="C252">
            <v>3950</v>
          </cell>
          <cell r="D252" t="str">
            <v>KG</v>
          </cell>
          <cell r="E252">
            <v>20</v>
          </cell>
          <cell r="F252">
            <v>79000</v>
          </cell>
          <cell r="G252">
            <v>0</v>
          </cell>
          <cell r="H252">
            <v>0</v>
          </cell>
          <cell r="I252">
            <v>0.15</v>
          </cell>
          <cell r="J252">
            <v>593</v>
          </cell>
          <cell r="K252">
            <v>20</v>
          </cell>
          <cell r="L252">
            <v>79000</v>
          </cell>
          <cell r="M252">
            <v>0</v>
          </cell>
          <cell r="N252">
            <v>0</v>
          </cell>
          <cell r="O252">
            <v>42</v>
          </cell>
          <cell r="P252">
            <v>165900</v>
          </cell>
        </row>
        <row r="253">
          <cell r="F253">
            <v>0</v>
          </cell>
          <cell r="G253">
            <v>0</v>
          </cell>
          <cell r="H253">
            <v>0</v>
          </cell>
          <cell r="I253">
            <v>0</v>
          </cell>
          <cell r="J253">
            <v>0</v>
          </cell>
          <cell r="K253">
            <v>0</v>
          </cell>
          <cell r="L253">
            <v>0</v>
          </cell>
          <cell r="M253">
            <v>0</v>
          </cell>
          <cell r="N253">
            <v>0</v>
          </cell>
          <cell r="O253">
            <v>0</v>
          </cell>
          <cell r="P253">
            <v>0</v>
          </cell>
        </row>
        <row r="254">
          <cell r="A254">
            <v>51</v>
          </cell>
          <cell r="B254" t="str">
            <v>POOLING BOX, OUTDOOR TYPE</v>
          </cell>
          <cell r="C254">
            <v>6</v>
          </cell>
          <cell r="D254" t="str">
            <v>SET</v>
          </cell>
          <cell r="E254">
            <v>80000</v>
          </cell>
          <cell r="F254">
            <v>480000</v>
          </cell>
          <cell r="G254">
            <v>0</v>
          </cell>
          <cell r="H254">
            <v>0</v>
          </cell>
          <cell r="I254">
            <v>50</v>
          </cell>
          <cell r="J254">
            <v>300</v>
          </cell>
          <cell r="K254">
            <v>80000</v>
          </cell>
          <cell r="L254">
            <v>480000</v>
          </cell>
          <cell r="M254">
            <v>0</v>
          </cell>
          <cell r="N254">
            <v>0</v>
          </cell>
          <cell r="O254">
            <v>14000</v>
          </cell>
          <cell r="P254">
            <v>84000</v>
          </cell>
        </row>
        <row r="255">
          <cell r="B255" t="str">
            <v>HOT DIPPED GALVANIZED STEEL, W/ PAINTING</v>
          </cell>
          <cell r="C255">
            <v>0</v>
          </cell>
          <cell r="D255">
            <v>0</v>
          </cell>
          <cell r="E255">
            <v>0</v>
          </cell>
          <cell r="F255">
            <v>0</v>
          </cell>
          <cell r="G255">
            <v>0</v>
          </cell>
          <cell r="H255">
            <v>0</v>
          </cell>
          <cell r="I255">
            <v>0</v>
          </cell>
          <cell r="J255">
            <v>0</v>
          </cell>
          <cell r="K255">
            <v>0</v>
          </cell>
          <cell r="L255">
            <v>0</v>
          </cell>
          <cell r="M255">
            <v>0</v>
          </cell>
          <cell r="N255">
            <v>0</v>
          </cell>
          <cell r="O255">
            <v>0</v>
          </cell>
          <cell r="P255">
            <v>0</v>
          </cell>
        </row>
        <row r="256">
          <cell r="B256" t="str">
            <v xml:space="preserve"> 3000(L)x1600(D)x2200(H)MM., W/ DOORS</v>
          </cell>
          <cell r="C256">
            <v>0</v>
          </cell>
          <cell r="D256">
            <v>0</v>
          </cell>
          <cell r="E256">
            <v>0</v>
          </cell>
          <cell r="F256">
            <v>0</v>
          </cell>
          <cell r="G256">
            <v>0</v>
          </cell>
          <cell r="H256">
            <v>0</v>
          </cell>
          <cell r="I256">
            <v>0</v>
          </cell>
          <cell r="J256">
            <v>0</v>
          </cell>
          <cell r="K256">
            <v>0</v>
          </cell>
          <cell r="L256">
            <v>0</v>
          </cell>
          <cell r="M256">
            <v>0</v>
          </cell>
          <cell r="N256">
            <v>0</v>
          </cell>
          <cell r="O256">
            <v>0</v>
          </cell>
          <cell r="P256">
            <v>0</v>
          </cell>
        </row>
        <row r="257">
          <cell r="F257">
            <v>0</v>
          </cell>
          <cell r="G257">
            <v>0</v>
          </cell>
          <cell r="H257">
            <v>0</v>
          </cell>
          <cell r="I257">
            <v>0</v>
          </cell>
          <cell r="J257">
            <v>0</v>
          </cell>
          <cell r="K257">
            <v>0</v>
          </cell>
          <cell r="L257">
            <v>0</v>
          </cell>
          <cell r="M257">
            <v>0</v>
          </cell>
          <cell r="N257">
            <v>0</v>
          </cell>
          <cell r="O257">
            <v>0</v>
          </cell>
          <cell r="P257">
            <v>0</v>
          </cell>
          <cell r="Q257">
            <v>0</v>
          </cell>
        </row>
        <row r="258">
          <cell r="A258">
            <v>52</v>
          </cell>
          <cell r="B258" t="str">
            <v xml:space="preserve">JUNCTION BOX, INDOOR TYPE, </v>
          </cell>
          <cell r="C258">
            <v>3</v>
          </cell>
          <cell r="D258" t="str">
            <v>SET</v>
          </cell>
          <cell r="E258">
            <v>16000</v>
          </cell>
          <cell r="F258">
            <v>48000</v>
          </cell>
          <cell r="G258">
            <v>0</v>
          </cell>
          <cell r="H258">
            <v>0</v>
          </cell>
          <cell r="I258">
            <v>15</v>
          </cell>
          <cell r="J258">
            <v>45</v>
          </cell>
          <cell r="K258">
            <v>16000</v>
          </cell>
          <cell r="L258">
            <v>48000</v>
          </cell>
          <cell r="M258">
            <v>0</v>
          </cell>
          <cell r="N258">
            <v>0</v>
          </cell>
          <cell r="O258">
            <v>4200</v>
          </cell>
          <cell r="P258">
            <v>12600</v>
          </cell>
        </row>
        <row r="259">
          <cell r="B259" t="str">
            <v>W/ TB.(FOR 2.0MM. WIRE) X 200P</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row>
        <row r="260">
          <cell r="F260">
            <v>0</v>
          </cell>
          <cell r="G260">
            <v>0</v>
          </cell>
          <cell r="H260">
            <v>0</v>
          </cell>
          <cell r="I260">
            <v>0</v>
          </cell>
          <cell r="J260">
            <v>0</v>
          </cell>
          <cell r="K260">
            <v>0</v>
          </cell>
          <cell r="L260">
            <v>0</v>
          </cell>
          <cell r="M260">
            <v>0</v>
          </cell>
          <cell r="N260">
            <v>0</v>
          </cell>
          <cell r="O260">
            <v>0</v>
          </cell>
          <cell r="P260">
            <v>0</v>
          </cell>
        </row>
        <row r="261">
          <cell r="A261">
            <v>53</v>
          </cell>
          <cell r="B261" t="str">
            <v xml:space="preserve"> MISCELLANEOUS MATERIALS</v>
          </cell>
          <cell r="C261">
            <v>1</v>
          </cell>
          <cell r="D261" t="str">
            <v>LOT</v>
          </cell>
          <cell r="E261">
            <v>677772</v>
          </cell>
          <cell r="F261">
            <v>677772</v>
          </cell>
          <cell r="G261">
            <v>0</v>
          </cell>
          <cell r="H261">
            <v>0</v>
          </cell>
          <cell r="I261">
            <v>963.71999999999991</v>
          </cell>
          <cell r="J261">
            <v>964</v>
          </cell>
          <cell r="K261">
            <v>677772</v>
          </cell>
          <cell r="L261">
            <v>677772</v>
          </cell>
          <cell r="M261">
            <v>0</v>
          </cell>
          <cell r="N261">
            <v>0</v>
          </cell>
          <cell r="O261">
            <v>269842</v>
          </cell>
          <cell r="P261">
            <v>269842</v>
          </cell>
        </row>
        <row r="262">
          <cell r="F262">
            <v>0</v>
          </cell>
          <cell r="G262">
            <v>0</v>
          </cell>
          <cell r="H262">
            <v>0</v>
          </cell>
          <cell r="I262">
            <v>0</v>
          </cell>
          <cell r="J262">
            <v>0</v>
          </cell>
          <cell r="K262">
            <v>0</v>
          </cell>
          <cell r="L262">
            <v>0</v>
          </cell>
          <cell r="M262">
            <v>0</v>
          </cell>
          <cell r="N262">
            <v>0</v>
          </cell>
          <cell r="O262">
            <v>0</v>
          </cell>
          <cell r="P262">
            <v>0</v>
          </cell>
        </row>
        <row r="263">
          <cell r="B263" t="str">
            <v>SUB-TOTAL : (B)</v>
          </cell>
          <cell r="C263">
            <v>0</v>
          </cell>
          <cell r="D263">
            <v>0</v>
          </cell>
          <cell r="E263">
            <v>0</v>
          </cell>
          <cell r="F263">
            <v>23270172</v>
          </cell>
          <cell r="G263">
            <v>0</v>
          </cell>
          <cell r="H263">
            <v>0</v>
          </cell>
          <cell r="I263">
            <v>0</v>
          </cell>
          <cell r="J263">
            <v>33088</v>
          </cell>
          <cell r="K263">
            <v>0</v>
          </cell>
          <cell r="L263">
            <v>23270172</v>
          </cell>
          <cell r="M263">
            <v>0</v>
          </cell>
          <cell r="N263">
            <v>0</v>
          </cell>
          <cell r="O263">
            <v>0</v>
          </cell>
          <cell r="P263">
            <v>9262383</v>
          </cell>
        </row>
        <row r="264">
          <cell r="F264">
            <v>0</v>
          </cell>
          <cell r="G264">
            <v>0</v>
          </cell>
          <cell r="H264">
            <v>0</v>
          </cell>
          <cell r="I264">
            <v>0</v>
          </cell>
          <cell r="J264">
            <v>0</v>
          </cell>
          <cell r="K264">
            <v>0</v>
          </cell>
          <cell r="L264">
            <v>0</v>
          </cell>
          <cell r="M264">
            <v>0</v>
          </cell>
          <cell r="N264">
            <v>0</v>
          </cell>
          <cell r="O264">
            <v>0</v>
          </cell>
          <cell r="P264">
            <v>0</v>
          </cell>
        </row>
        <row r="265">
          <cell r="A265">
            <v>0</v>
          </cell>
          <cell r="B265">
            <v>0</v>
          </cell>
          <cell r="C265">
            <v>0</v>
          </cell>
          <cell r="D265">
            <v>0</v>
          </cell>
          <cell r="E265">
            <v>0</v>
          </cell>
          <cell r="F265">
            <v>0</v>
          </cell>
          <cell r="G265">
            <v>0</v>
          </cell>
          <cell r="H265">
            <v>0</v>
          </cell>
          <cell r="I265">
            <v>0</v>
          </cell>
          <cell r="J265">
            <v>0</v>
          </cell>
          <cell r="K265">
            <v>0</v>
          </cell>
          <cell r="L265">
            <v>0</v>
          </cell>
          <cell r="M265">
            <v>0</v>
          </cell>
          <cell r="N265">
            <v>0</v>
          </cell>
          <cell r="O265">
            <v>0</v>
          </cell>
          <cell r="P265">
            <v>0</v>
          </cell>
        </row>
        <row r="266">
          <cell r="F266">
            <v>0</v>
          </cell>
          <cell r="G266">
            <v>0</v>
          </cell>
          <cell r="H266">
            <v>0</v>
          </cell>
          <cell r="I266">
            <v>0</v>
          </cell>
          <cell r="J266">
            <v>0</v>
          </cell>
          <cell r="K266">
            <v>0</v>
          </cell>
          <cell r="L266">
            <v>0</v>
          </cell>
          <cell r="M266">
            <v>0</v>
          </cell>
          <cell r="N266">
            <v>0</v>
          </cell>
          <cell r="O266">
            <v>0</v>
          </cell>
          <cell r="P266">
            <v>0</v>
          </cell>
        </row>
        <row r="267">
          <cell r="A267" t="str">
            <v xml:space="preserve">  C.</v>
          </cell>
          <cell r="B267" t="str">
            <v xml:space="preserve"> LIGHTING SYSTEM(所有燈具皆包括燈管或燈泡)</v>
          </cell>
          <cell r="C267">
            <v>350</v>
          </cell>
          <cell r="D267" t="str">
            <v>M</v>
          </cell>
          <cell r="E267">
            <v>26</v>
          </cell>
          <cell r="F267">
            <v>0</v>
          </cell>
          <cell r="G267">
            <v>0</v>
          </cell>
          <cell r="H267">
            <v>0</v>
          </cell>
          <cell r="I267">
            <v>0</v>
          </cell>
          <cell r="J267">
            <v>0</v>
          </cell>
          <cell r="K267">
            <v>0</v>
          </cell>
          <cell r="L267">
            <v>0</v>
          </cell>
          <cell r="M267">
            <v>0</v>
          </cell>
          <cell r="N267">
            <v>0</v>
          </cell>
          <cell r="O267">
            <v>0</v>
          </cell>
          <cell r="P267">
            <v>0</v>
          </cell>
        </row>
        <row r="268">
          <cell r="A268">
            <v>1</v>
          </cell>
          <cell r="B268" t="str">
            <v xml:space="preserve"> LIGHTING PANEL FOR CLASS 1 DIV.2  GROUP D</v>
          </cell>
          <cell r="C268">
            <v>1</v>
          </cell>
          <cell r="D268" t="str">
            <v>SET</v>
          </cell>
          <cell r="E268">
            <v>144000</v>
          </cell>
          <cell r="F268">
            <v>144000</v>
          </cell>
          <cell r="G268">
            <v>0</v>
          </cell>
          <cell r="H268">
            <v>0</v>
          </cell>
          <cell r="I268">
            <v>10</v>
          </cell>
          <cell r="J268">
            <v>10</v>
          </cell>
          <cell r="K268">
            <v>144000</v>
          </cell>
          <cell r="L268">
            <v>144000</v>
          </cell>
          <cell r="M268">
            <v>0</v>
          </cell>
          <cell r="N268">
            <v>0</v>
          </cell>
          <cell r="O268">
            <v>2800</v>
          </cell>
          <cell r="P268">
            <v>2800</v>
          </cell>
        </row>
        <row r="269">
          <cell r="B269" t="str">
            <v xml:space="preserve"> , 3 PHASE 3 WIRE 240V, MAIN 3P30A,BRANCH 2P 20A 6CKT</v>
          </cell>
          <cell r="C269">
            <v>0</v>
          </cell>
          <cell r="D269">
            <v>0</v>
          </cell>
          <cell r="E269">
            <v>0</v>
          </cell>
          <cell r="F269">
            <v>0</v>
          </cell>
          <cell r="G269">
            <v>0</v>
          </cell>
          <cell r="H269">
            <v>0</v>
          </cell>
          <cell r="I269">
            <v>0.5</v>
          </cell>
          <cell r="J269">
            <v>0</v>
          </cell>
          <cell r="K269">
            <v>0</v>
          </cell>
          <cell r="L269">
            <v>0</v>
          </cell>
          <cell r="M269">
            <v>0</v>
          </cell>
          <cell r="N269">
            <v>0</v>
          </cell>
          <cell r="O269">
            <v>0</v>
          </cell>
          <cell r="P269">
            <v>0</v>
          </cell>
        </row>
        <row r="270">
          <cell r="A270">
            <v>2</v>
          </cell>
          <cell r="B270" t="str">
            <v xml:space="preserve">LTG. PNL FOR WEATHER-PROOF, 3PHASE 3 WIRE 240V </v>
          </cell>
          <cell r="C270">
            <v>1</v>
          </cell>
          <cell r="D270" t="str">
            <v>SET</v>
          </cell>
          <cell r="E270">
            <v>13000</v>
          </cell>
          <cell r="F270">
            <v>13000</v>
          </cell>
          <cell r="G270">
            <v>0</v>
          </cell>
          <cell r="H270">
            <v>0</v>
          </cell>
          <cell r="I270">
            <v>10</v>
          </cell>
          <cell r="J270">
            <v>10</v>
          </cell>
          <cell r="K270">
            <v>13000</v>
          </cell>
          <cell r="L270">
            <v>13000</v>
          </cell>
          <cell r="M270">
            <v>0</v>
          </cell>
          <cell r="N270">
            <v>0</v>
          </cell>
          <cell r="O270">
            <v>2800</v>
          </cell>
          <cell r="P270">
            <v>2800</v>
          </cell>
        </row>
        <row r="271">
          <cell r="A271">
            <v>11</v>
          </cell>
          <cell r="B271" t="str">
            <v>MAIN 3P30A,BRANCH 2P 20A 8 CKT</v>
          </cell>
          <cell r="C271">
            <v>0</v>
          </cell>
          <cell r="D271">
            <v>0</v>
          </cell>
          <cell r="E271">
            <v>0</v>
          </cell>
          <cell r="F271">
            <v>0</v>
          </cell>
          <cell r="G271">
            <v>0</v>
          </cell>
          <cell r="H271">
            <v>0</v>
          </cell>
          <cell r="I271">
            <v>0</v>
          </cell>
          <cell r="J271">
            <v>0</v>
          </cell>
          <cell r="K271">
            <v>0</v>
          </cell>
          <cell r="L271">
            <v>0</v>
          </cell>
          <cell r="M271">
            <v>0</v>
          </cell>
          <cell r="N271">
            <v>0</v>
          </cell>
          <cell r="O271">
            <v>0</v>
          </cell>
          <cell r="P271">
            <v>0</v>
          </cell>
        </row>
        <row r="272">
          <cell r="A272">
            <v>3</v>
          </cell>
          <cell r="B272" t="str">
            <v>LTG. PNL. FOR CLASS 1, DIV.2 GROUP D , 3PHASE 3WIRE</v>
          </cell>
          <cell r="C272">
            <v>1</v>
          </cell>
          <cell r="D272" t="str">
            <v>SET</v>
          </cell>
          <cell r="E272">
            <v>157500</v>
          </cell>
          <cell r="F272">
            <v>157500</v>
          </cell>
          <cell r="G272">
            <v>0</v>
          </cell>
          <cell r="H272">
            <v>0</v>
          </cell>
          <cell r="I272">
            <v>10</v>
          </cell>
          <cell r="J272">
            <v>10</v>
          </cell>
          <cell r="K272">
            <v>157500</v>
          </cell>
          <cell r="L272">
            <v>157500</v>
          </cell>
          <cell r="M272">
            <v>0</v>
          </cell>
          <cell r="N272">
            <v>0</v>
          </cell>
          <cell r="O272">
            <v>2800</v>
          </cell>
          <cell r="P272">
            <v>2800</v>
          </cell>
        </row>
        <row r="273">
          <cell r="B273" t="str">
            <v>240V, MAIN 3P50A,BRANCH 2P 20A 10CKT</v>
          </cell>
          <cell r="C273">
            <v>0</v>
          </cell>
          <cell r="D273">
            <v>0</v>
          </cell>
          <cell r="E273">
            <v>0</v>
          </cell>
          <cell r="F273">
            <v>0</v>
          </cell>
          <cell r="G273">
            <v>0</v>
          </cell>
          <cell r="H273">
            <v>0</v>
          </cell>
          <cell r="I273">
            <v>0.56000000000000005</v>
          </cell>
          <cell r="J273">
            <v>0</v>
          </cell>
          <cell r="K273">
            <v>0</v>
          </cell>
          <cell r="L273">
            <v>0</v>
          </cell>
          <cell r="M273">
            <v>0</v>
          </cell>
          <cell r="N273">
            <v>0</v>
          </cell>
          <cell r="O273">
            <v>0</v>
          </cell>
          <cell r="P273">
            <v>0</v>
          </cell>
        </row>
        <row r="274">
          <cell r="A274">
            <v>4</v>
          </cell>
          <cell r="B274" t="str">
            <v>LTG. PNL. FOR WEATHER-PROOF , 3PHASE 3WIRE</v>
          </cell>
          <cell r="C274">
            <v>1</v>
          </cell>
          <cell r="D274" t="str">
            <v>SET</v>
          </cell>
          <cell r="E274">
            <v>11000</v>
          </cell>
          <cell r="F274">
            <v>11000</v>
          </cell>
          <cell r="G274">
            <v>0</v>
          </cell>
          <cell r="H274">
            <v>0</v>
          </cell>
          <cell r="I274">
            <v>8</v>
          </cell>
          <cell r="J274">
            <v>8</v>
          </cell>
          <cell r="K274">
            <v>11000</v>
          </cell>
          <cell r="L274">
            <v>11000</v>
          </cell>
          <cell r="M274">
            <v>0</v>
          </cell>
          <cell r="N274">
            <v>0</v>
          </cell>
          <cell r="O274">
            <v>2240</v>
          </cell>
          <cell r="P274">
            <v>2240</v>
          </cell>
        </row>
        <row r="275">
          <cell r="B275" t="str">
            <v>240V, MAIN 3P30A,BRANCH2P 20A 6CKT</v>
          </cell>
          <cell r="C275">
            <v>0</v>
          </cell>
          <cell r="D275">
            <v>0</v>
          </cell>
          <cell r="E275">
            <v>0</v>
          </cell>
          <cell r="F275">
            <v>0</v>
          </cell>
          <cell r="G275">
            <v>0</v>
          </cell>
          <cell r="H275">
            <v>0</v>
          </cell>
          <cell r="I275">
            <v>0</v>
          </cell>
          <cell r="J275">
            <v>0</v>
          </cell>
          <cell r="K275">
            <v>0</v>
          </cell>
          <cell r="L275">
            <v>0</v>
          </cell>
          <cell r="M275">
            <v>0</v>
          </cell>
          <cell r="N275">
            <v>0</v>
          </cell>
          <cell r="O275">
            <v>0</v>
          </cell>
          <cell r="P275">
            <v>0</v>
          </cell>
        </row>
        <row r="276">
          <cell r="A276">
            <v>5</v>
          </cell>
          <cell r="B276" t="str">
            <v>LTG. PNL. FOR CLASS 1, DIV.2 GROUP D 3 PHASE 3 WIRE</v>
          </cell>
          <cell r="C276">
            <v>1</v>
          </cell>
          <cell r="D276" t="str">
            <v>SET</v>
          </cell>
          <cell r="E276">
            <v>164700</v>
          </cell>
          <cell r="F276">
            <v>164700</v>
          </cell>
          <cell r="G276">
            <v>0</v>
          </cell>
          <cell r="H276">
            <v>0</v>
          </cell>
          <cell r="I276">
            <v>8</v>
          </cell>
          <cell r="J276">
            <v>8</v>
          </cell>
          <cell r="K276">
            <v>164700</v>
          </cell>
          <cell r="L276">
            <v>164700</v>
          </cell>
          <cell r="M276">
            <v>0</v>
          </cell>
          <cell r="N276">
            <v>0</v>
          </cell>
          <cell r="O276">
            <v>2240</v>
          </cell>
          <cell r="P276">
            <v>2240</v>
          </cell>
        </row>
        <row r="277">
          <cell r="B277" t="str">
            <v>240V 2P50A 12CKT</v>
          </cell>
          <cell r="C277">
            <v>0</v>
          </cell>
          <cell r="D277">
            <v>0</v>
          </cell>
          <cell r="E277">
            <v>0</v>
          </cell>
          <cell r="F277">
            <v>0</v>
          </cell>
          <cell r="G277">
            <v>0</v>
          </cell>
          <cell r="H277">
            <v>0</v>
          </cell>
          <cell r="I277">
            <v>0</v>
          </cell>
          <cell r="J277">
            <v>0</v>
          </cell>
          <cell r="K277">
            <v>0</v>
          </cell>
          <cell r="L277">
            <v>0</v>
          </cell>
          <cell r="M277">
            <v>0</v>
          </cell>
          <cell r="N277">
            <v>0</v>
          </cell>
          <cell r="O277">
            <v>0</v>
          </cell>
          <cell r="P277">
            <v>0</v>
          </cell>
        </row>
        <row r="278">
          <cell r="A278">
            <v>6</v>
          </cell>
          <cell r="B278" t="str">
            <v>LTG. PNL. FOR GENERAL PURPOSE 3 PHASE 3 WIRE</v>
          </cell>
          <cell r="C278">
            <v>2</v>
          </cell>
          <cell r="D278" t="str">
            <v>SET</v>
          </cell>
          <cell r="E278">
            <v>12500</v>
          </cell>
          <cell r="F278">
            <v>25000</v>
          </cell>
          <cell r="G278">
            <v>0</v>
          </cell>
          <cell r="H278">
            <v>0</v>
          </cell>
          <cell r="I278">
            <v>8</v>
          </cell>
          <cell r="J278">
            <v>16</v>
          </cell>
          <cell r="K278">
            <v>12500</v>
          </cell>
          <cell r="L278">
            <v>25000</v>
          </cell>
          <cell r="M278">
            <v>0</v>
          </cell>
          <cell r="N278">
            <v>0</v>
          </cell>
          <cell r="O278">
            <v>2240</v>
          </cell>
          <cell r="P278">
            <v>4480</v>
          </cell>
        </row>
        <row r="279">
          <cell r="B279" t="str">
            <v>240V MAIN 3P50A,BRANCH 3P20A 6CKT</v>
          </cell>
          <cell r="C279">
            <v>0</v>
          </cell>
          <cell r="D279">
            <v>0</v>
          </cell>
          <cell r="E279">
            <v>0</v>
          </cell>
          <cell r="F279">
            <v>0</v>
          </cell>
          <cell r="G279">
            <v>0</v>
          </cell>
          <cell r="H279">
            <v>0</v>
          </cell>
          <cell r="I279">
            <v>0</v>
          </cell>
          <cell r="J279">
            <v>0</v>
          </cell>
          <cell r="K279">
            <v>0</v>
          </cell>
          <cell r="L279">
            <v>0</v>
          </cell>
          <cell r="M279">
            <v>0</v>
          </cell>
          <cell r="N279">
            <v>0</v>
          </cell>
          <cell r="O279">
            <v>0</v>
          </cell>
          <cell r="P279">
            <v>0</v>
          </cell>
        </row>
        <row r="280">
          <cell r="A280">
            <v>7</v>
          </cell>
          <cell r="B280" t="str">
            <v>LTG. PNL. FOR GENERAL PURPOSE 3 PHASE 3 WIRE</v>
          </cell>
          <cell r="C280">
            <v>1</v>
          </cell>
          <cell r="D280" t="str">
            <v>SET</v>
          </cell>
          <cell r="E280">
            <v>14500</v>
          </cell>
          <cell r="F280">
            <v>14500</v>
          </cell>
          <cell r="G280">
            <v>0</v>
          </cell>
          <cell r="H280">
            <v>0</v>
          </cell>
          <cell r="I280">
            <v>8</v>
          </cell>
          <cell r="J280">
            <v>8</v>
          </cell>
          <cell r="K280">
            <v>14500</v>
          </cell>
          <cell r="L280">
            <v>14500</v>
          </cell>
          <cell r="M280">
            <v>0</v>
          </cell>
          <cell r="N280">
            <v>0</v>
          </cell>
          <cell r="O280">
            <v>2240</v>
          </cell>
          <cell r="P280">
            <v>2240</v>
          </cell>
        </row>
        <row r="281">
          <cell r="B281" t="str">
            <v>240V MAIN 3P70A,BRANCH 3P20A 8CKT</v>
          </cell>
          <cell r="C281">
            <v>0</v>
          </cell>
          <cell r="D281">
            <v>0</v>
          </cell>
          <cell r="E281">
            <v>0</v>
          </cell>
          <cell r="F281">
            <v>0</v>
          </cell>
          <cell r="G281">
            <v>0</v>
          </cell>
          <cell r="H281">
            <v>0</v>
          </cell>
          <cell r="I281">
            <v>0</v>
          </cell>
          <cell r="J281">
            <v>0</v>
          </cell>
          <cell r="K281">
            <v>0</v>
          </cell>
          <cell r="L281">
            <v>0</v>
          </cell>
          <cell r="M281">
            <v>0</v>
          </cell>
          <cell r="N281">
            <v>0</v>
          </cell>
          <cell r="O281">
            <v>0</v>
          </cell>
          <cell r="P281">
            <v>0</v>
          </cell>
        </row>
        <row r="282">
          <cell r="A282">
            <v>8</v>
          </cell>
          <cell r="B282" t="str">
            <v>CIRCUIT BREAKER AND ENCLOSURE FOR CLASS 1 DIV.2</v>
          </cell>
          <cell r="C282">
            <v>5</v>
          </cell>
          <cell r="D282" t="str">
            <v>SET</v>
          </cell>
          <cell r="E282">
            <v>37800</v>
          </cell>
          <cell r="F282">
            <v>189000</v>
          </cell>
          <cell r="G282">
            <v>0</v>
          </cell>
          <cell r="H282">
            <v>0</v>
          </cell>
          <cell r="I282">
            <v>4</v>
          </cell>
          <cell r="J282">
            <v>20</v>
          </cell>
          <cell r="K282">
            <v>37800</v>
          </cell>
          <cell r="L282">
            <v>189000</v>
          </cell>
          <cell r="M282">
            <v>0</v>
          </cell>
          <cell r="N282">
            <v>0</v>
          </cell>
          <cell r="O282">
            <v>1120</v>
          </cell>
          <cell r="P282">
            <v>5600</v>
          </cell>
        </row>
        <row r="283">
          <cell r="A283">
            <v>9</v>
          </cell>
          <cell r="B283" t="str">
            <v>GROUP D, 3-POLE 20AMP</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row>
        <row r="284">
          <cell r="A284">
            <v>9</v>
          </cell>
          <cell r="B284" t="str">
            <v xml:space="preserve">CIRCUIT BREAKER AND ENCLOSURE FOR CLASS 1 DIV.2 </v>
          </cell>
          <cell r="C284">
            <v>1</v>
          </cell>
          <cell r="D284" t="str">
            <v>SET</v>
          </cell>
          <cell r="E284">
            <v>37800</v>
          </cell>
          <cell r="F284">
            <v>37800</v>
          </cell>
          <cell r="G284">
            <v>0</v>
          </cell>
          <cell r="H284">
            <v>0</v>
          </cell>
          <cell r="I284">
            <v>4</v>
          </cell>
          <cell r="J284">
            <v>4</v>
          </cell>
          <cell r="K284">
            <v>37800</v>
          </cell>
          <cell r="L284">
            <v>37800</v>
          </cell>
          <cell r="M284">
            <v>0</v>
          </cell>
          <cell r="N284">
            <v>0</v>
          </cell>
          <cell r="O284">
            <v>1120</v>
          </cell>
          <cell r="P284">
            <v>1120</v>
          </cell>
        </row>
        <row r="285">
          <cell r="B285" t="str">
            <v>GROUP D 3-POLE 30AMP</v>
          </cell>
          <cell r="C285">
            <v>0</v>
          </cell>
          <cell r="D285">
            <v>0</v>
          </cell>
          <cell r="E285">
            <v>0</v>
          </cell>
          <cell r="F285">
            <v>0</v>
          </cell>
          <cell r="G285">
            <v>0</v>
          </cell>
          <cell r="H285">
            <v>0</v>
          </cell>
          <cell r="I285">
            <v>0</v>
          </cell>
          <cell r="J285">
            <v>0</v>
          </cell>
          <cell r="K285">
            <v>0</v>
          </cell>
          <cell r="L285">
            <v>0</v>
          </cell>
          <cell r="M285">
            <v>0</v>
          </cell>
          <cell r="N285">
            <v>0</v>
          </cell>
          <cell r="O285">
            <v>0</v>
          </cell>
          <cell r="P285">
            <v>0</v>
          </cell>
        </row>
        <row r="286">
          <cell r="A286">
            <v>10</v>
          </cell>
          <cell r="B286" t="str">
            <v xml:space="preserve">DRY TYPE TRANSFORMER WITH ENCLOSURE </v>
          </cell>
          <cell r="C286">
            <v>4</v>
          </cell>
          <cell r="D286" t="str">
            <v>SET</v>
          </cell>
          <cell r="E286">
            <v>25000</v>
          </cell>
          <cell r="F286">
            <v>100000</v>
          </cell>
          <cell r="G286">
            <v>0</v>
          </cell>
          <cell r="H286">
            <v>0</v>
          </cell>
          <cell r="I286">
            <v>12</v>
          </cell>
          <cell r="J286">
            <v>48</v>
          </cell>
          <cell r="K286">
            <v>25000</v>
          </cell>
          <cell r="L286">
            <v>100000</v>
          </cell>
          <cell r="M286">
            <v>0</v>
          </cell>
          <cell r="N286">
            <v>0</v>
          </cell>
          <cell r="O286">
            <v>3360</v>
          </cell>
          <cell r="P286">
            <v>13440</v>
          </cell>
        </row>
        <row r="287">
          <cell r="B287" t="str">
            <v>3PH 480/240V 15KVA</v>
          </cell>
          <cell r="C287">
            <v>0</v>
          </cell>
          <cell r="D287">
            <v>0</v>
          </cell>
          <cell r="E287">
            <v>0</v>
          </cell>
          <cell r="F287">
            <v>0</v>
          </cell>
          <cell r="G287">
            <v>0</v>
          </cell>
          <cell r="H287">
            <v>0</v>
          </cell>
          <cell r="I287">
            <v>0</v>
          </cell>
          <cell r="J287">
            <v>0</v>
          </cell>
          <cell r="K287">
            <v>0</v>
          </cell>
          <cell r="L287">
            <v>0</v>
          </cell>
          <cell r="M287">
            <v>0</v>
          </cell>
          <cell r="N287">
            <v>0</v>
          </cell>
          <cell r="O287">
            <v>0</v>
          </cell>
          <cell r="P287">
            <v>0</v>
          </cell>
        </row>
        <row r="288">
          <cell r="A288">
            <v>11</v>
          </cell>
          <cell r="B288" t="str">
            <v xml:space="preserve">DRY TYPE TRANSFORMER WITH ENCLOSURE  </v>
          </cell>
          <cell r="C288">
            <v>1</v>
          </cell>
          <cell r="D288" t="str">
            <v>SET</v>
          </cell>
          <cell r="E288">
            <v>33000</v>
          </cell>
          <cell r="F288">
            <v>33000</v>
          </cell>
          <cell r="G288">
            <v>0</v>
          </cell>
          <cell r="H288">
            <v>0</v>
          </cell>
          <cell r="I288">
            <v>16</v>
          </cell>
          <cell r="J288">
            <v>16</v>
          </cell>
          <cell r="K288">
            <v>33000</v>
          </cell>
          <cell r="L288">
            <v>33000</v>
          </cell>
          <cell r="M288">
            <v>0</v>
          </cell>
          <cell r="N288">
            <v>0</v>
          </cell>
          <cell r="O288">
            <v>4480</v>
          </cell>
          <cell r="P288">
            <v>4480</v>
          </cell>
        </row>
        <row r="289">
          <cell r="B289" t="str">
            <v xml:space="preserve"> 3PH 480/240V 25KVA</v>
          </cell>
          <cell r="C289">
            <v>0</v>
          </cell>
          <cell r="D289">
            <v>0</v>
          </cell>
          <cell r="E289">
            <v>0</v>
          </cell>
          <cell r="F289">
            <v>0</v>
          </cell>
          <cell r="G289">
            <v>0</v>
          </cell>
          <cell r="H289">
            <v>0</v>
          </cell>
          <cell r="I289">
            <v>9</v>
          </cell>
          <cell r="J289">
            <v>0</v>
          </cell>
          <cell r="K289">
            <v>0</v>
          </cell>
          <cell r="L289">
            <v>0</v>
          </cell>
          <cell r="M289">
            <v>0</v>
          </cell>
          <cell r="N289">
            <v>0</v>
          </cell>
          <cell r="O289">
            <v>0</v>
          </cell>
          <cell r="P289">
            <v>0</v>
          </cell>
        </row>
        <row r="290">
          <cell r="A290">
            <v>12</v>
          </cell>
          <cell r="B290" t="str">
            <v xml:space="preserve">DRY TYPE TRANSFORMER WITH ENCLOSURE  </v>
          </cell>
          <cell r="C290">
            <v>1</v>
          </cell>
          <cell r="D290" t="str">
            <v>SET</v>
          </cell>
          <cell r="E290">
            <v>18000</v>
          </cell>
          <cell r="F290">
            <v>18000</v>
          </cell>
          <cell r="G290">
            <v>0</v>
          </cell>
          <cell r="H290">
            <v>0</v>
          </cell>
          <cell r="I290">
            <v>6</v>
          </cell>
          <cell r="J290">
            <v>6</v>
          </cell>
          <cell r="K290">
            <v>18000</v>
          </cell>
          <cell r="L290">
            <v>18000</v>
          </cell>
          <cell r="M290">
            <v>0</v>
          </cell>
          <cell r="N290">
            <v>0</v>
          </cell>
          <cell r="O290">
            <v>1680</v>
          </cell>
          <cell r="P290">
            <v>1680</v>
          </cell>
        </row>
        <row r="291">
          <cell r="B291" t="str">
            <v xml:space="preserve"> 3PH 480/240-120V 5KVA</v>
          </cell>
          <cell r="C291">
            <v>0</v>
          </cell>
          <cell r="D291">
            <v>0</v>
          </cell>
          <cell r="E291">
            <v>0</v>
          </cell>
          <cell r="F291">
            <v>0</v>
          </cell>
          <cell r="G291">
            <v>0</v>
          </cell>
          <cell r="H291">
            <v>0</v>
          </cell>
          <cell r="I291">
            <v>0</v>
          </cell>
          <cell r="J291">
            <v>0</v>
          </cell>
          <cell r="K291">
            <v>0</v>
          </cell>
          <cell r="L291">
            <v>0</v>
          </cell>
          <cell r="M291">
            <v>0</v>
          </cell>
          <cell r="N291">
            <v>0</v>
          </cell>
          <cell r="O291">
            <v>0</v>
          </cell>
          <cell r="P291">
            <v>0</v>
          </cell>
        </row>
        <row r="292">
          <cell r="A292">
            <v>13</v>
          </cell>
          <cell r="B292" t="str">
            <v xml:space="preserve"> MER. VAP. LTG. FIX. VAPOR-TIGHT PENDANT</v>
          </cell>
          <cell r="C292">
            <v>21</v>
          </cell>
          <cell r="D292" t="str">
            <v>SET</v>
          </cell>
          <cell r="E292">
            <v>9500</v>
          </cell>
          <cell r="F292">
            <v>199500</v>
          </cell>
          <cell r="G292">
            <v>0</v>
          </cell>
          <cell r="H292">
            <v>0</v>
          </cell>
          <cell r="I292">
            <v>7</v>
          </cell>
          <cell r="J292">
            <v>147</v>
          </cell>
          <cell r="K292">
            <v>9500</v>
          </cell>
          <cell r="L292">
            <v>199500</v>
          </cell>
          <cell r="M292">
            <v>0</v>
          </cell>
          <cell r="N292">
            <v>0</v>
          </cell>
          <cell r="O292">
            <v>1960</v>
          </cell>
          <cell r="P292">
            <v>41160</v>
          </cell>
        </row>
        <row r="293">
          <cell r="B293" t="str">
            <v xml:space="preserve"> MTG,. INTEGRAL CONST. WATT. BALLAST C/W </v>
          </cell>
          <cell r="C293">
            <v>0</v>
          </cell>
          <cell r="D293">
            <v>0</v>
          </cell>
          <cell r="E293">
            <v>0</v>
          </cell>
          <cell r="F293">
            <v>0</v>
          </cell>
          <cell r="G293">
            <v>0</v>
          </cell>
          <cell r="H293">
            <v>0</v>
          </cell>
          <cell r="I293">
            <v>0</v>
          </cell>
          <cell r="J293">
            <v>0</v>
          </cell>
          <cell r="K293">
            <v>0</v>
          </cell>
          <cell r="L293">
            <v>0</v>
          </cell>
          <cell r="M293">
            <v>0</v>
          </cell>
          <cell r="N293">
            <v>0</v>
          </cell>
          <cell r="O293">
            <v>0</v>
          </cell>
          <cell r="P293">
            <v>0</v>
          </cell>
        </row>
        <row r="294">
          <cell r="B294" t="str">
            <v xml:space="preserve"> GUARD AND DOME REFL. 3/4" HUB 400W 240V</v>
          </cell>
          <cell r="C294">
            <v>0</v>
          </cell>
          <cell r="D294">
            <v>0</v>
          </cell>
          <cell r="E294">
            <v>0</v>
          </cell>
          <cell r="F294">
            <v>0</v>
          </cell>
          <cell r="G294">
            <v>0</v>
          </cell>
          <cell r="H294">
            <v>0</v>
          </cell>
          <cell r="I294">
            <v>0</v>
          </cell>
          <cell r="J294">
            <v>0</v>
          </cell>
          <cell r="K294">
            <v>0</v>
          </cell>
          <cell r="L294">
            <v>0</v>
          </cell>
          <cell r="M294">
            <v>0</v>
          </cell>
          <cell r="N294">
            <v>0</v>
          </cell>
          <cell r="O294">
            <v>0</v>
          </cell>
          <cell r="P294">
            <v>0</v>
          </cell>
        </row>
        <row r="295">
          <cell r="B295" t="str">
            <v>CLASS 1, DIV.2 GROPU D</v>
          </cell>
          <cell r="C295">
            <v>0</v>
          </cell>
          <cell r="D295">
            <v>0</v>
          </cell>
          <cell r="E295">
            <v>0</v>
          </cell>
          <cell r="F295">
            <v>0</v>
          </cell>
          <cell r="G295">
            <v>0</v>
          </cell>
          <cell r="H295">
            <v>0</v>
          </cell>
          <cell r="I295">
            <v>0</v>
          </cell>
          <cell r="J295">
            <v>0</v>
          </cell>
          <cell r="K295">
            <v>0</v>
          </cell>
          <cell r="L295">
            <v>0</v>
          </cell>
          <cell r="M295">
            <v>0</v>
          </cell>
          <cell r="N295">
            <v>0</v>
          </cell>
          <cell r="O295">
            <v>0</v>
          </cell>
          <cell r="P295">
            <v>0</v>
          </cell>
        </row>
        <row r="296">
          <cell r="A296">
            <v>14</v>
          </cell>
          <cell r="B296" t="str">
            <v xml:space="preserve">MER. VAP. LTG. FIX. VAPOR-TIGHT STANCHION MTG. </v>
          </cell>
          <cell r="C296">
            <v>122</v>
          </cell>
          <cell r="D296" t="str">
            <v>SET</v>
          </cell>
          <cell r="E296">
            <v>6000</v>
          </cell>
          <cell r="F296">
            <v>732000</v>
          </cell>
          <cell r="G296">
            <v>0</v>
          </cell>
          <cell r="H296">
            <v>0</v>
          </cell>
          <cell r="I296">
            <v>8</v>
          </cell>
          <cell r="J296">
            <v>976</v>
          </cell>
          <cell r="K296">
            <v>6000</v>
          </cell>
          <cell r="L296">
            <v>732000</v>
          </cell>
          <cell r="M296">
            <v>0</v>
          </cell>
          <cell r="N296">
            <v>0</v>
          </cell>
          <cell r="O296">
            <v>2240</v>
          </cell>
          <cell r="P296">
            <v>273280</v>
          </cell>
        </row>
        <row r="297">
          <cell r="B297" t="str">
            <v>INTEGRAL CONST. WATT. BALLAST C/W GLOBE GUARD &amp;</v>
          </cell>
          <cell r="C297">
            <v>0</v>
          </cell>
          <cell r="D297">
            <v>0</v>
          </cell>
          <cell r="E297">
            <v>0</v>
          </cell>
          <cell r="F297">
            <v>0</v>
          </cell>
          <cell r="G297">
            <v>0</v>
          </cell>
          <cell r="H297">
            <v>0</v>
          </cell>
          <cell r="I297">
            <v>7</v>
          </cell>
          <cell r="J297">
            <v>0</v>
          </cell>
          <cell r="K297">
            <v>0</v>
          </cell>
          <cell r="L297">
            <v>0</v>
          </cell>
          <cell r="M297">
            <v>0</v>
          </cell>
          <cell r="N297">
            <v>0</v>
          </cell>
          <cell r="O297">
            <v>0</v>
          </cell>
          <cell r="P297">
            <v>0</v>
          </cell>
        </row>
        <row r="298">
          <cell r="B298" t="str">
            <v xml:space="preserve">DOME REFL. 1-1/2 IN HUB 175W 240V CLASS 1, DIV 2 </v>
          </cell>
          <cell r="C298">
            <v>0</v>
          </cell>
          <cell r="D298">
            <v>0</v>
          </cell>
          <cell r="E298">
            <v>0</v>
          </cell>
          <cell r="F298">
            <v>0</v>
          </cell>
          <cell r="G298">
            <v>0</v>
          </cell>
          <cell r="H298">
            <v>0</v>
          </cell>
          <cell r="I298">
            <v>0</v>
          </cell>
          <cell r="J298">
            <v>0</v>
          </cell>
          <cell r="K298">
            <v>0</v>
          </cell>
          <cell r="L298">
            <v>0</v>
          </cell>
          <cell r="M298">
            <v>0</v>
          </cell>
          <cell r="N298">
            <v>0</v>
          </cell>
          <cell r="O298">
            <v>0</v>
          </cell>
          <cell r="P298">
            <v>0</v>
          </cell>
        </row>
        <row r="299">
          <cell r="B299" t="str">
            <v>GROUP D</v>
          </cell>
          <cell r="C299">
            <v>0</v>
          </cell>
          <cell r="D299">
            <v>0</v>
          </cell>
          <cell r="E299">
            <v>0</v>
          </cell>
          <cell r="F299">
            <v>0</v>
          </cell>
          <cell r="G299">
            <v>0</v>
          </cell>
          <cell r="H299">
            <v>0</v>
          </cell>
          <cell r="I299">
            <v>0</v>
          </cell>
          <cell r="J299">
            <v>0</v>
          </cell>
          <cell r="K299">
            <v>0</v>
          </cell>
          <cell r="L299">
            <v>0</v>
          </cell>
          <cell r="M299">
            <v>0</v>
          </cell>
          <cell r="N299">
            <v>0</v>
          </cell>
          <cell r="O299">
            <v>0</v>
          </cell>
          <cell r="P299">
            <v>0</v>
          </cell>
        </row>
        <row r="300">
          <cell r="A300">
            <v>15</v>
          </cell>
          <cell r="B300" t="str">
            <v>MER. VAP. LTG. FIX. VAPOR-TIGHT PENDANT MTG.</v>
          </cell>
          <cell r="C300">
            <v>52</v>
          </cell>
          <cell r="D300" t="str">
            <v>SET</v>
          </cell>
          <cell r="E300">
            <v>5600</v>
          </cell>
          <cell r="F300">
            <v>291200</v>
          </cell>
          <cell r="G300">
            <v>0</v>
          </cell>
          <cell r="H300">
            <v>0</v>
          </cell>
          <cell r="I300">
            <v>7</v>
          </cell>
          <cell r="J300">
            <v>364</v>
          </cell>
          <cell r="K300">
            <v>5600</v>
          </cell>
          <cell r="L300">
            <v>291200</v>
          </cell>
          <cell r="M300">
            <v>0</v>
          </cell>
          <cell r="N300">
            <v>0</v>
          </cell>
          <cell r="O300">
            <v>1960</v>
          </cell>
          <cell r="P300">
            <v>101920</v>
          </cell>
        </row>
        <row r="301">
          <cell r="A301">
            <v>19</v>
          </cell>
          <cell r="B301" t="str">
            <v xml:space="preserve">INTEGRAL CONST. WATT. BALLAST C/W GUARD AND </v>
          </cell>
          <cell r="C301">
            <v>0</v>
          </cell>
          <cell r="D301">
            <v>0</v>
          </cell>
          <cell r="E301">
            <v>0</v>
          </cell>
          <cell r="F301">
            <v>0</v>
          </cell>
          <cell r="G301">
            <v>0</v>
          </cell>
          <cell r="H301">
            <v>0</v>
          </cell>
          <cell r="I301">
            <v>0</v>
          </cell>
          <cell r="J301">
            <v>0</v>
          </cell>
          <cell r="K301">
            <v>0</v>
          </cell>
          <cell r="L301">
            <v>0</v>
          </cell>
          <cell r="M301">
            <v>0</v>
          </cell>
          <cell r="N301">
            <v>0</v>
          </cell>
          <cell r="O301">
            <v>0</v>
          </cell>
          <cell r="P301">
            <v>0</v>
          </cell>
        </row>
        <row r="302">
          <cell r="B302" t="str">
            <v>DOME REFL. 3/4" HUB 175W 240V CLASS 1 DIV.2 GROUP D</v>
          </cell>
          <cell r="C302">
            <v>0</v>
          </cell>
          <cell r="D302">
            <v>0</v>
          </cell>
          <cell r="E302">
            <v>0</v>
          </cell>
          <cell r="F302">
            <v>0</v>
          </cell>
          <cell r="G302">
            <v>0</v>
          </cell>
          <cell r="H302">
            <v>0</v>
          </cell>
          <cell r="I302">
            <v>0</v>
          </cell>
          <cell r="J302">
            <v>0</v>
          </cell>
          <cell r="K302">
            <v>0</v>
          </cell>
          <cell r="L302">
            <v>0</v>
          </cell>
          <cell r="M302">
            <v>0</v>
          </cell>
          <cell r="N302">
            <v>0</v>
          </cell>
          <cell r="O302">
            <v>0</v>
          </cell>
          <cell r="P302">
            <v>0</v>
          </cell>
        </row>
        <row r="303">
          <cell r="A303">
            <v>16</v>
          </cell>
          <cell r="B303" t="str">
            <v xml:space="preserve"> FLOOD FLOODING MER. VAP. 250W WEATHER-PROOF</v>
          </cell>
          <cell r="C303">
            <v>45</v>
          </cell>
          <cell r="D303" t="str">
            <v>SET</v>
          </cell>
          <cell r="E303">
            <v>1900</v>
          </cell>
          <cell r="F303">
            <v>85500</v>
          </cell>
          <cell r="G303">
            <v>0</v>
          </cell>
          <cell r="H303">
            <v>0</v>
          </cell>
          <cell r="I303">
            <v>7</v>
          </cell>
          <cell r="J303">
            <v>315</v>
          </cell>
          <cell r="K303">
            <v>1900</v>
          </cell>
          <cell r="L303">
            <v>85500</v>
          </cell>
          <cell r="M303">
            <v>0</v>
          </cell>
          <cell r="N303">
            <v>0</v>
          </cell>
          <cell r="O303">
            <v>1960</v>
          </cell>
          <cell r="P303">
            <v>88200</v>
          </cell>
        </row>
        <row r="304">
          <cell r="A304">
            <v>17</v>
          </cell>
          <cell r="B304" t="str">
            <v xml:space="preserve">MER. VAP. STREET LTG FIX. 250W 240V </v>
          </cell>
          <cell r="C304">
            <v>209</v>
          </cell>
          <cell r="D304" t="str">
            <v>SET</v>
          </cell>
          <cell r="E304">
            <v>1650</v>
          </cell>
          <cell r="F304">
            <v>344850</v>
          </cell>
          <cell r="G304">
            <v>0</v>
          </cell>
          <cell r="H304">
            <v>0</v>
          </cell>
          <cell r="I304">
            <v>2</v>
          </cell>
          <cell r="J304">
            <v>418</v>
          </cell>
          <cell r="K304">
            <v>1650</v>
          </cell>
          <cell r="L304">
            <v>344850</v>
          </cell>
          <cell r="M304">
            <v>0</v>
          </cell>
          <cell r="N304">
            <v>0</v>
          </cell>
          <cell r="O304">
            <v>560</v>
          </cell>
          <cell r="P304">
            <v>117040</v>
          </cell>
        </row>
        <row r="305">
          <cell r="A305">
            <v>18</v>
          </cell>
          <cell r="B305" t="str">
            <v>STREET LIGHT PLOE 7M SINGLE ARM WITH FOUNDATION</v>
          </cell>
          <cell r="C305">
            <v>95</v>
          </cell>
          <cell r="D305" t="str">
            <v>SET</v>
          </cell>
          <cell r="E305">
            <v>11600</v>
          </cell>
          <cell r="F305">
            <v>1102000</v>
          </cell>
          <cell r="G305">
            <v>0</v>
          </cell>
          <cell r="H305">
            <v>0</v>
          </cell>
          <cell r="I305">
            <v>9</v>
          </cell>
          <cell r="J305">
            <v>855</v>
          </cell>
          <cell r="K305">
            <v>11600</v>
          </cell>
          <cell r="L305">
            <v>1102000</v>
          </cell>
          <cell r="M305">
            <v>0</v>
          </cell>
          <cell r="N305">
            <v>0</v>
          </cell>
          <cell r="O305">
            <v>2520</v>
          </cell>
          <cell r="P305">
            <v>239400</v>
          </cell>
        </row>
        <row r="306">
          <cell r="A306">
            <v>19</v>
          </cell>
          <cell r="B306" t="str">
            <v>STREET LIGHT PLOE 7M TWINS ARMS WITH FOUNDATION</v>
          </cell>
          <cell r="C306">
            <v>57</v>
          </cell>
          <cell r="D306" t="str">
            <v>SET</v>
          </cell>
          <cell r="E306">
            <v>13300</v>
          </cell>
          <cell r="F306">
            <v>758100</v>
          </cell>
          <cell r="G306">
            <v>0</v>
          </cell>
          <cell r="H306">
            <v>0</v>
          </cell>
          <cell r="I306">
            <v>10</v>
          </cell>
          <cell r="J306">
            <v>570</v>
          </cell>
          <cell r="K306">
            <v>13300</v>
          </cell>
          <cell r="L306">
            <v>758100</v>
          </cell>
          <cell r="M306">
            <v>0</v>
          </cell>
          <cell r="N306">
            <v>0</v>
          </cell>
          <cell r="O306">
            <v>2800</v>
          </cell>
          <cell r="P306">
            <v>159600</v>
          </cell>
        </row>
        <row r="307">
          <cell r="A307">
            <v>20</v>
          </cell>
          <cell r="B307" t="str">
            <v xml:space="preserve"> PHOTOELECTRIC CONTROL UNIT, 240V 15A, </v>
          </cell>
          <cell r="C307">
            <v>1</v>
          </cell>
          <cell r="D307" t="str">
            <v>PCS</v>
          </cell>
          <cell r="E307">
            <v>6000</v>
          </cell>
          <cell r="F307">
            <v>6000</v>
          </cell>
          <cell r="G307">
            <v>0</v>
          </cell>
          <cell r="H307">
            <v>0</v>
          </cell>
          <cell r="I307">
            <v>4</v>
          </cell>
          <cell r="J307">
            <v>4</v>
          </cell>
          <cell r="K307">
            <v>6000</v>
          </cell>
          <cell r="L307">
            <v>6000</v>
          </cell>
          <cell r="M307">
            <v>0</v>
          </cell>
          <cell r="N307">
            <v>0</v>
          </cell>
          <cell r="O307">
            <v>1120</v>
          </cell>
          <cell r="P307">
            <v>1120</v>
          </cell>
        </row>
        <row r="308">
          <cell r="A308">
            <v>21</v>
          </cell>
          <cell r="B308" t="str">
            <v>FLUORESCENT LTG. FIX. WITH BATTERY 2x40W 240V</v>
          </cell>
          <cell r="C308">
            <v>46</v>
          </cell>
          <cell r="D308" t="str">
            <v>SET</v>
          </cell>
          <cell r="E308">
            <v>27000</v>
          </cell>
          <cell r="F308">
            <v>1242000</v>
          </cell>
          <cell r="G308">
            <v>0</v>
          </cell>
          <cell r="H308">
            <v>0</v>
          </cell>
          <cell r="I308">
            <v>6</v>
          </cell>
          <cell r="J308">
            <v>276</v>
          </cell>
          <cell r="K308">
            <v>27000</v>
          </cell>
          <cell r="L308">
            <v>1242000</v>
          </cell>
          <cell r="M308">
            <v>0</v>
          </cell>
          <cell r="N308">
            <v>0</v>
          </cell>
          <cell r="O308">
            <v>1680</v>
          </cell>
          <cell r="P308">
            <v>77280</v>
          </cell>
        </row>
        <row r="309">
          <cell r="B309" t="str">
            <v>FOR CLASS 1, DIV.2 GROUP D</v>
          </cell>
          <cell r="C309">
            <v>0</v>
          </cell>
          <cell r="D309">
            <v>0</v>
          </cell>
          <cell r="E309">
            <v>0</v>
          </cell>
          <cell r="F309">
            <v>0</v>
          </cell>
          <cell r="G309">
            <v>0</v>
          </cell>
          <cell r="H309">
            <v>0</v>
          </cell>
          <cell r="I309">
            <v>0</v>
          </cell>
          <cell r="J309">
            <v>0</v>
          </cell>
          <cell r="K309">
            <v>0</v>
          </cell>
          <cell r="L309">
            <v>0</v>
          </cell>
          <cell r="M309">
            <v>0</v>
          </cell>
          <cell r="N309">
            <v>0</v>
          </cell>
          <cell r="O309">
            <v>0</v>
          </cell>
          <cell r="P309">
            <v>0</v>
          </cell>
        </row>
        <row r="310">
          <cell r="A310">
            <v>22</v>
          </cell>
          <cell r="B310" t="str">
            <v xml:space="preserve"> OBSTRUCTION RED BEACON 120/240V, 3W FEED,</v>
          </cell>
          <cell r="C310">
            <v>2</v>
          </cell>
          <cell r="D310" t="str">
            <v>SET</v>
          </cell>
          <cell r="E310">
            <v>48600</v>
          </cell>
          <cell r="F310">
            <v>97200</v>
          </cell>
          <cell r="G310">
            <v>0</v>
          </cell>
          <cell r="H310">
            <v>0</v>
          </cell>
          <cell r="I310">
            <v>40</v>
          </cell>
          <cell r="J310">
            <v>80</v>
          </cell>
          <cell r="K310">
            <v>48600</v>
          </cell>
          <cell r="L310">
            <v>97200</v>
          </cell>
          <cell r="M310">
            <v>0</v>
          </cell>
          <cell r="N310">
            <v>0</v>
          </cell>
          <cell r="O310">
            <v>11200</v>
          </cell>
          <cell r="P310">
            <v>22400</v>
          </cell>
        </row>
        <row r="311">
          <cell r="B311" t="str">
            <v xml:space="preserve"> 620W x 2 FOR CLASS 1, DIV.2 GROUP D</v>
          </cell>
          <cell r="C311">
            <v>0</v>
          </cell>
          <cell r="D311">
            <v>0</v>
          </cell>
          <cell r="E311">
            <v>0</v>
          </cell>
          <cell r="F311">
            <v>0</v>
          </cell>
          <cell r="G311">
            <v>0</v>
          </cell>
          <cell r="H311">
            <v>0</v>
          </cell>
          <cell r="I311">
            <v>0</v>
          </cell>
          <cell r="J311">
            <v>0</v>
          </cell>
          <cell r="K311">
            <v>0</v>
          </cell>
          <cell r="L311">
            <v>0</v>
          </cell>
          <cell r="M311">
            <v>0</v>
          </cell>
          <cell r="N311">
            <v>0</v>
          </cell>
          <cell r="O311">
            <v>0</v>
          </cell>
          <cell r="P311">
            <v>0</v>
          </cell>
        </row>
        <row r="312">
          <cell r="A312">
            <v>23</v>
          </cell>
          <cell r="B312" t="str">
            <v xml:space="preserve"> OBSTRUCTION MARKER LIGHT, SINGLE FIXTURE</v>
          </cell>
          <cell r="C312">
            <v>3</v>
          </cell>
          <cell r="D312" t="str">
            <v>SET</v>
          </cell>
          <cell r="E312">
            <v>23000</v>
          </cell>
          <cell r="F312">
            <v>69000</v>
          </cell>
          <cell r="G312">
            <v>0</v>
          </cell>
          <cell r="H312">
            <v>0</v>
          </cell>
          <cell r="I312">
            <v>15</v>
          </cell>
          <cell r="J312">
            <v>45</v>
          </cell>
          <cell r="K312">
            <v>23000</v>
          </cell>
          <cell r="L312">
            <v>69000</v>
          </cell>
          <cell r="M312">
            <v>0</v>
          </cell>
          <cell r="N312">
            <v>0</v>
          </cell>
          <cell r="O312">
            <v>4200</v>
          </cell>
          <cell r="P312">
            <v>12600</v>
          </cell>
        </row>
        <row r="313">
          <cell r="B313" t="str">
            <v xml:space="preserve"> C/W INSIDE LAMP,120V 116W,FOR CLASS 1, DIV. 2 </v>
          </cell>
          <cell r="C313">
            <v>0</v>
          </cell>
          <cell r="D313">
            <v>0</v>
          </cell>
          <cell r="E313">
            <v>0</v>
          </cell>
          <cell r="F313">
            <v>0</v>
          </cell>
          <cell r="G313">
            <v>0</v>
          </cell>
          <cell r="H313">
            <v>0</v>
          </cell>
          <cell r="I313">
            <v>0</v>
          </cell>
          <cell r="J313">
            <v>0</v>
          </cell>
          <cell r="K313">
            <v>0</v>
          </cell>
          <cell r="L313">
            <v>0</v>
          </cell>
          <cell r="M313">
            <v>0</v>
          </cell>
          <cell r="N313">
            <v>0</v>
          </cell>
          <cell r="O313">
            <v>0</v>
          </cell>
          <cell r="P313">
            <v>0</v>
          </cell>
        </row>
        <row r="314">
          <cell r="B314" t="str">
            <v>GROUP D</v>
          </cell>
          <cell r="C314">
            <v>0</v>
          </cell>
          <cell r="D314">
            <v>0</v>
          </cell>
          <cell r="E314">
            <v>0</v>
          </cell>
          <cell r="F314">
            <v>0</v>
          </cell>
          <cell r="G314">
            <v>0</v>
          </cell>
          <cell r="H314">
            <v>0</v>
          </cell>
          <cell r="I314">
            <v>0.153</v>
          </cell>
          <cell r="J314">
            <v>0</v>
          </cell>
          <cell r="K314">
            <v>0</v>
          </cell>
          <cell r="L314">
            <v>0</v>
          </cell>
          <cell r="M314">
            <v>0</v>
          </cell>
          <cell r="N314">
            <v>0</v>
          </cell>
          <cell r="O314">
            <v>0</v>
          </cell>
          <cell r="P314">
            <v>0</v>
          </cell>
        </row>
        <row r="315">
          <cell r="A315">
            <v>24</v>
          </cell>
          <cell r="B315" t="str">
            <v xml:space="preserve"> FLASHER UNIT, CAST AL. HOUSING 3 CKT</v>
          </cell>
          <cell r="C315">
            <v>1</v>
          </cell>
          <cell r="D315" t="str">
            <v>SET</v>
          </cell>
          <cell r="E315">
            <v>28800</v>
          </cell>
          <cell r="F315">
            <v>28800</v>
          </cell>
          <cell r="G315">
            <v>0</v>
          </cell>
          <cell r="H315">
            <v>0</v>
          </cell>
          <cell r="I315">
            <v>4</v>
          </cell>
          <cell r="J315">
            <v>4</v>
          </cell>
          <cell r="K315">
            <v>28800</v>
          </cell>
          <cell r="L315">
            <v>28800</v>
          </cell>
          <cell r="M315">
            <v>0</v>
          </cell>
          <cell r="N315">
            <v>0</v>
          </cell>
          <cell r="O315">
            <v>1120</v>
          </cell>
          <cell r="P315">
            <v>1120</v>
          </cell>
        </row>
        <row r="316">
          <cell r="B316" t="str">
            <v xml:space="preserve"> SIMULTANEOUS FLASH, 115/240V 3 WIRE, 25A</v>
          </cell>
          <cell r="C316">
            <v>0</v>
          </cell>
          <cell r="D316">
            <v>0</v>
          </cell>
          <cell r="E316">
            <v>0</v>
          </cell>
          <cell r="F316">
            <v>0</v>
          </cell>
          <cell r="G316">
            <v>0</v>
          </cell>
          <cell r="H316">
            <v>0</v>
          </cell>
          <cell r="I316">
            <v>0</v>
          </cell>
          <cell r="J316">
            <v>0</v>
          </cell>
          <cell r="K316">
            <v>0</v>
          </cell>
          <cell r="L316">
            <v>0</v>
          </cell>
          <cell r="M316">
            <v>0</v>
          </cell>
          <cell r="N316">
            <v>0</v>
          </cell>
          <cell r="O316">
            <v>0</v>
          </cell>
          <cell r="P316">
            <v>0</v>
          </cell>
        </row>
        <row r="317">
          <cell r="B317" t="str">
            <v>FOR CLASS 1, DIV.2 GROUP D</v>
          </cell>
          <cell r="C317">
            <v>0</v>
          </cell>
          <cell r="D317">
            <v>0</v>
          </cell>
          <cell r="E317">
            <v>0</v>
          </cell>
          <cell r="F317">
            <v>0</v>
          </cell>
          <cell r="G317">
            <v>0</v>
          </cell>
          <cell r="H317">
            <v>0</v>
          </cell>
          <cell r="I317">
            <v>0</v>
          </cell>
          <cell r="J317">
            <v>0</v>
          </cell>
          <cell r="K317">
            <v>0</v>
          </cell>
          <cell r="L317">
            <v>0</v>
          </cell>
          <cell r="M317">
            <v>0</v>
          </cell>
          <cell r="N317">
            <v>0</v>
          </cell>
          <cell r="O317">
            <v>0</v>
          </cell>
          <cell r="P317">
            <v>0</v>
          </cell>
        </row>
        <row r="318">
          <cell r="A318">
            <v>25</v>
          </cell>
          <cell r="B318" t="str">
            <v xml:space="preserve"> PHOTOELECTRIC CONTROL UNIT, 120V 15A, </v>
          </cell>
          <cell r="C318">
            <v>1</v>
          </cell>
          <cell r="D318" t="str">
            <v>SET</v>
          </cell>
          <cell r="E318">
            <v>28800</v>
          </cell>
          <cell r="F318">
            <v>28800</v>
          </cell>
          <cell r="G318">
            <v>0</v>
          </cell>
          <cell r="H318">
            <v>0</v>
          </cell>
          <cell r="I318">
            <v>6</v>
          </cell>
          <cell r="J318">
            <v>6</v>
          </cell>
          <cell r="K318">
            <v>28800</v>
          </cell>
          <cell r="L318">
            <v>28800</v>
          </cell>
          <cell r="M318">
            <v>0</v>
          </cell>
          <cell r="N318">
            <v>0</v>
          </cell>
          <cell r="O318">
            <v>1680</v>
          </cell>
          <cell r="P318">
            <v>1680</v>
          </cell>
        </row>
        <row r="319">
          <cell r="B319" t="str">
            <v>FOR CLASS 1, DIV.2 GROUP D</v>
          </cell>
          <cell r="C319">
            <v>0</v>
          </cell>
          <cell r="D319">
            <v>0</v>
          </cell>
          <cell r="E319">
            <v>0</v>
          </cell>
          <cell r="F319">
            <v>0</v>
          </cell>
          <cell r="G319">
            <v>0</v>
          </cell>
          <cell r="H319">
            <v>0</v>
          </cell>
          <cell r="I319">
            <v>0</v>
          </cell>
          <cell r="J319">
            <v>0</v>
          </cell>
          <cell r="K319">
            <v>0</v>
          </cell>
          <cell r="L319">
            <v>0</v>
          </cell>
          <cell r="M319">
            <v>0</v>
          </cell>
          <cell r="N319">
            <v>0</v>
          </cell>
          <cell r="O319">
            <v>0</v>
          </cell>
          <cell r="P319">
            <v>0</v>
          </cell>
        </row>
        <row r="320">
          <cell r="A320">
            <v>26</v>
          </cell>
          <cell r="B320" t="str">
            <v xml:space="preserve"> AIRCRAFT WARNING LIGHTING POWER PANEL,</v>
          </cell>
          <cell r="C320">
            <v>1</v>
          </cell>
          <cell r="D320" t="str">
            <v>SET</v>
          </cell>
          <cell r="E320">
            <v>60000</v>
          </cell>
          <cell r="F320">
            <v>60000</v>
          </cell>
          <cell r="G320">
            <v>0</v>
          </cell>
          <cell r="H320">
            <v>0</v>
          </cell>
          <cell r="I320">
            <v>4</v>
          </cell>
          <cell r="J320">
            <v>4</v>
          </cell>
          <cell r="K320">
            <v>60000</v>
          </cell>
          <cell r="L320">
            <v>60000</v>
          </cell>
          <cell r="M320">
            <v>0</v>
          </cell>
          <cell r="N320">
            <v>0</v>
          </cell>
          <cell r="O320">
            <v>1120</v>
          </cell>
          <cell r="P320">
            <v>1120</v>
          </cell>
        </row>
        <row r="321">
          <cell r="B321" t="str">
            <v xml:space="preserve"> OUTDOOR TYPE, 400L x 200W x 200H, 1PH 3W</v>
          </cell>
          <cell r="C321">
            <v>0</v>
          </cell>
          <cell r="D321">
            <v>0</v>
          </cell>
          <cell r="E321">
            <v>0</v>
          </cell>
          <cell r="F321">
            <v>0</v>
          </cell>
          <cell r="G321">
            <v>0</v>
          </cell>
          <cell r="H321">
            <v>0</v>
          </cell>
          <cell r="I321">
            <v>0</v>
          </cell>
          <cell r="J321">
            <v>0</v>
          </cell>
          <cell r="K321">
            <v>0</v>
          </cell>
          <cell r="L321">
            <v>0</v>
          </cell>
          <cell r="M321">
            <v>0</v>
          </cell>
          <cell r="N321">
            <v>0</v>
          </cell>
          <cell r="O321">
            <v>0</v>
          </cell>
          <cell r="P321">
            <v>0</v>
          </cell>
        </row>
        <row r="322">
          <cell r="B322" t="str">
            <v xml:space="preserve"> 240V 30AT IC 10KA, STAINLESS STEEL</v>
          </cell>
          <cell r="C322">
            <v>0</v>
          </cell>
          <cell r="D322">
            <v>0</v>
          </cell>
          <cell r="E322">
            <v>0</v>
          </cell>
          <cell r="F322">
            <v>0</v>
          </cell>
          <cell r="G322">
            <v>0</v>
          </cell>
          <cell r="H322">
            <v>0</v>
          </cell>
          <cell r="I322">
            <v>0</v>
          </cell>
          <cell r="J322">
            <v>0</v>
          </cell>
          <cell r="K322">
            <v>0</v>
          </cell>
          <cell r="L322">
            <v>0</v>
          </cell>
          <cell r="M322">
            <v>0</v>
          </cell>
          <cell r="N322">
            <v>0</v>
          </cell>
          <cell r="O322">
            <v>0</v>
          </cell>
          <cell r="P322">
            <v>0</v>
          </cell>
        </row>
        <row r="323">
          <cell r="A323">
            <v>29</v>
          </cell>
          <cell r="B323" t="str">
            <v>FOR CLASS 1, DIV.2 GROUP D</v>
          </cell>
          <cell r="C323">
            <v>4440</v>
          </cell>
          <cell r="D323" t="str">
            <v>M</v>
          </cell>
          <cell r="E323">
            <v>33</v>
          </cell>
          <cell r="F323">
            <v>0</v>
          </cell>
          <cell r="G323">
            <v>0</v>
          </cell>
          <cell r="H323">
            <v>0</v>
          </cell>
          <cell r="I323">
            <v>0</v>
          </cell>
          <cell r="J323">
            <v>0</v>
          </cell>
          <cell r="K323">
            <v>0</v>
          </cell>
          <cell r="L323">
            <v>0</v>
          </cell>
          <cell r="M323">
            <v>0</v>
          </cell>
          <cell r="N323">
            <v>0</v>
          </cell>
          <cell r="O323">
            <v>0</v>
          </cell>
          <cell r="P323">
            <v>0</v>
          </cell>
        </row>
        <row r="324">
          <cell r="A324">
            <v>27</v>
          </cell>
          <cell r="B324" t="str">
            <v>RECEPTACLE, EXPLOSION-PROOF 20A-3P-2W</v>
          </cell>
          <cell r="C324">
            <v>8</v>
          </cell>
          <cell r="D324" t="str">
            <v>SET</v>
          </cell>
          <cell r="E324">
            <v>5400</v>
          </cell>
          <cell r="F324">
            <v>43200</v>
          </cell>
          <cell r="G324">
            <v>0</v>
          </cell>
          <cell r="H324">
            <v>0</v>
          </cell>
          <cell r="I324">
            <v>4</v>
          </cell>
          <cell r="J324">
            <v>32</v>
          </cell>
          <cell r="K324">
            <v>5400</v>
          </cell>
          <cell r="L324">
            <v>43200</v>
          </cell>
          <cell r="M324">
            <v>0</v>
          </cell>
          <cell r="N324">
            <v>0</v>
          </cell>
          <cell r="O324">
            <v>1120</v>
          </cell>
          <cell r="P324">
            <v>8960</v>
          </cell>
        </row>
        <row r="325">
          <cell r="B325" t="str">
            <v>240V, CLASS 1 DIV.2 GROUP D</v>
          </cell>
          <cell r="C325">
            <v>0</v>
          </cell>
          <cell r="D325">
            <v>0</v>
          </cell>
          <cell r="E325">
            <v>0</v>
          </cell>
          <cell r="F325">
            <v>0</v>
          </cell>
          <cell r="G325">
            <v>0</v>
          </cell>
          <cell r="H325">
            <v>0</v>
          </cell>
          <cell r="I325">
            <v>0</v>
          </cell>
          <cell r="J325">
            <v>0</v>
          </cell>
          <cell r="K325">
            <v>0</v>
          </cell>
          <cell r="L325">
            <v>0</v>
          </cell>
          <cell r="M325">
            <v>0</v>
          </cell>
          <cell r="N325">
            <v>0</v>
          </cell>
          <cell r="O325">
            <v>0</v>
          </cell>
          <cell r="P325">
            <v>0</v>
          </cell>
        </row>
        <row r="326">
          <cell r="A326">
            <v>28</v>
          </cell>
          <cell r="B326" t="str">
            <v>PLUG 20A-3P-2W EXPLOSION-PROOF</v>
          </cell>
          <cell r="C326">
            <v>4</v>
          </cell>
          <cell r="D326" t="str">
            <v>SET</v>
          </cell>
          <cell r="E326">
            <v>1400</v>
          </cell>
          <cell r="F326">
            <v>5600</v>
          </cell>
          <cell r="G326">
            <v>0</v>
          </cell>
          <cell r="H326">
            <v>0</v>
          </cell>
          <cell r="I326">
            <v>0</v>
          </cell>
          <cell r="J326">
            <v>0</v>
          </cell>
          <cell r="K326">
            <v>1400</v>
          </cell>
          <cell r="L326">
            <v>5600</v>
          </cell>
          <cell r="M326">
            <v>0</v>
          </cell>
          <cell r="N326">
            <v>0</v>
          </cell>
          <cell r="O326">
            <v>0</v>
          </cell>
          <cell r="P326">
            <v>0</v>
          </cell>
        </row>
        <row r="327">
          <cell r="A327">
            <v>29</v>
          </cell>
          <cell r="B327" t="str">
            <v>FIX. WIRE 1/C STRD. COPPER 600V 200 DEGREE 2.0sq.mm</v>
          </cell>
          <cell r="C327">
            <v>4440</v>
          </cell>
          <cell r="D327" t="str">
            <v>M</v>
          </cell>
          <cell r="E327">
            <v>33</v>
          </cell>
          <cell r="F327">
            <v>146520</v>
          </cell>
          <cell r="G327">
            <v>0</v>
          </cell>
          <cell r="H327">
            <v>0</v>
          </cell>
          <cell r="I327">
            <v>0.05</v>
          </cell>
          <cell r="J327">
            <v>222</v>
          </cell>
          <cell r="K327">
            <v>33</v>
          </cell>
          <cell r="L327">
            <v>146520</v>
          </cell>
          <cell r="M327">
            <v>0</v>
          </cell>
          <cell r="N327">
            <v>0</v>
          </cell>
          <cell r="O327">
            <v>14</v>
          </cell>
          <cell r="P327">
            <v>62160</v>
          </cell>
        </row>
        <row r="328">
          <cell r="A328">
            <v>30</v>
          </cell>
          <cell r="B328" t="str">
            <v>R.S.G CONDUIT W/COUPLING,  3/4"</v>
          </cell>
          <cell r="C328">
            <v>2180</v>
          </cell>
          <cell r="D328" t="str">
            <v>M</v>
          </cell>
          <cell r="E328">
            <v>32</v>
          </cell>
          <cell r="F328">
            <v>69760</v>
          </cell>
          <cell r="G328">
            <v>0</v>
          </cell>
          <cell r="H328">
            <v>0</v>
          </cell>
          <cell r="I328">
            <v>0.47</v>
          </cell>
          <cell r="J328">
            <v>1025</v>
          </cell>
          <cell r="K328">
            <v>32</v>
          </cell>
          <cell r="L328">
            <v>69760</v>
          </cell>
          <cell r="M328">
            <v>0</v>
          </cell>
          <cell r="N328">
            <v>0</v>
          </cell>
          <cell r="O328">
            <v>132</v>
          </cell>
          <cell r="P328">
            <v>287760</v>
          </cell>
        </row>
        <row r="329">
          <cell r="A329">
            <v>31</v>
          </cell>
          <cell r="B329" t="str">
            <v>R.S.G CONDUIT W/COUPLING 1"</v>
          </cell>
          <cell r="C329">
            <v>100</v>
          </cell>
          <cell r="D329" t="str">
            <v>M</v>
          </cell>
          <cell r="E329">
            <v>49</v>
          </cell>
          <cell r="F329">
            <v>4900</v>
          </cell>
          <cell r="G329">
            <v>0</v>
          </cell>
          <cell r="H329">
            <v>0</v>
          </cell>
          <cell r="I329">
            <v>0.54</v>
          </cell>
          <cell r="J329">
            <v>54</v>
          </cell>
          <cell r="K329">
            <v>49</v>
          </cell>
          <cell r="L329">
            <v>4900</v>
          </cell>
          <cell r="M329">
            <v>0</v>
          </cell>
          <cell r="N329">
            <v>0</v>
          </cell>
          <cell r="O329">
            <v>151</v>
          </cell>
          <cell r="P329">
            <v>15100</v>
          </cell>
        </row>
        <row r="330">
          <cell r="A330">
            <v>32</v>
          </cell>
          <cell r="B330" t="str">
            <v>R.S.G CONDUIT W/COUPLING 1-1/2"</v>
          </cell>
          <cell r="C330">
            <v>600</v>
          </cell>
          <cell r="D330" t="str">
            <v>M</v>
          </cell>
          <cell r="E330">
            <v>78</v>
          </cell>
          <cell r="F330">
            <v>46800</v>
          </cell>
          <cell r="G330">
            <v>0</v>
          </cell>
          <cell r="H330">
            <v>0</v>
          </cell>
          <cell r="I330">
            <v>0.76</v>
          </cell>
          <cell r="J330">
            <v>456</v>
          </cell>
          <cell r="K330">
            <v>78</v>
          </cell>
          <cell r="L330">
            <v>46800</v>
          </cell>
          <cell r="M330">
            <v>0</v>
          </cell>
          <cell r="N330">
            <v>0</v>
          </cell>
          <cell r="O330">
            <v>213</v>
          </cell>
          <cell r="P330">
            <v>127800</v>
          </cell>
        </row>
        <row r="331">
          <cell r="A331">
            <v>33</v>
          </cell>
          <cell r="B331" t="str">
            <v>PVC CONDUIT 1-1/2"</v>
          </cell>
          <cell r="C331">
            <v>350</v>
          </cell>
          <cell r="D331" t="str">
            <v>M</v>
          </cell>
          <cell r="E331">
            <v>26</v>
          </cell>
          <cell r="F331">
            <v>9100</v>
          </cell>
          <cell r="G331">
            <v>0</v>
          </cell>
          <cell r="H331">
            <v>0</v>
          </cell>
          <cell r="I331">
            <v>0.26</v>
          </cell>
          <cell r="J331">
            <v>91</v>
          </cell>
          <cell r="K331">
            <v>26</v>
          </cell>
          <cell r="L331">
            <v>9100</v>
          </cell>
          <cell r="M331">
            <v>0</v>
          </cell>
          <cell r="N331">
            <v>0</v>
          </cell>
          <cell r="O331">
            <v>73</v>
          </cell>
          <cell r="P331">
            <v>25550</v>
          </cell>
        </row>
        <row r="332">
          <cell r="A332">
            <v>34</v>
          </cell>
          <cell r="B332" t="str">
            <v>PVC CONDUIT ,  2"</v>
          </cell>
          <cell r="C332">
            <v>10615</v>
          </cell>
          <cell r="D332" t="str">
            <v>M</v>
          </cell>
          <cell r="E332">
            <v>38</v>
          </cell>
          <cell r="F332">
            <v>403370</v>
          </cell>
          <cell r="G332">
            <v>0</v>
          </cell>
          <cell r="H332">
            <v>0</v>
          </cell>
          <cell r="I332">
            <v>0.3</v>
          </cell>
          <cell r="J332">
            <v>3185</v>
          </cell>
          <cell r="K332">
            <v>38</v>
          </cell>
          <cell r="L332">
            <v>403370</v>
          </cell>
          <cell r="M332">
            <v>0</v>
          </cell>
          <cell r="N332">
            <v>0</v>
          </cell>
          <cell r="O332">
            <v>84</v>
          </cell>
          <cell r="P332">
            <v>891660</v>
          </cell>
        </row>
        <row r="333">
          <cell r="A333">
            <v>35</v>
          </cell>
          <cell r="B333" t="str">
            <v>CONDUIT FITTINGS &amp; ACCESSORIES</v>
          </cell>
          <cell r="C333">
            <v>1</v>
          </cell>
          <cell r="D333" t="str">
            <v>LOT</v>
          </cell>
          <cell r="E333">
            <v>242920</v>
          </cell>
          <cell r="F333">
            <v>242920</v>
          </cell>
          <cell r="G333">
            <v>0</v>
          </cell>
          <cell r="H333">
            <v>0</v>
          </cell>
          <cell r="I333">
            <v>460.5</v>
          </cell>
          <cell r="J333">
            <v>461</v>
          </cell>
          <cell r="K333">
            <v>242920</v>
          </cell>
          <cell r="L333">
            <v>242920</v>
          </cell>
          <cell r="M333">
            <v>0</v>
          </cell>
          <cell r="N333">
            <v>0</v>
          </cell>
          <cell r="O333">
            <v>128940</v>
          </cell>
          <cell r="P333">
            <v>128940</v>
          </cell>
        </row>
        <row r="334">
          <cell r="A334">
            <v>36</v>
          </cell>
          <cell r="B334" t="str">
            <v>600V PVC WIRE 3.5 sq.mm</v>
          </cell>
          <cell r="C334">
            <v>3500</v>
          </cell>
          <cell r="D334" t="str">
            <v>M</v>
          </cell>
          <cell r="E334">
            <v>3</v>
          </cell>
          <cell r="F334">
            <v>10500</v>
          </cell>
          <cell r="G334">
            <v>0</v>
          </cell>
          <cell r="H334">
            <v>0</v>
          </cell>
          <cell r="I334">
            <v>4.1000000000000002E-2</v>
          </cell>
          <cell r="J334">
            <v>144</v>
          </cell>
          <cell r="K334">
            <v>3</v>
          </cell>
          <cell r="L334">
            <v>10500</v>
          </cell>
          <cell r="M334">
            <v>0</v>
          </cell>
          <cell r="N334">
            <v>0</v>
          </cell>
          <cell r="O334">
            <v>11</v>
          </cell>
          <cell r="P334">
            <v>38500</v>
          </cell>
        </row>
        <row r="335">
          <cell r="A335">
            <v>37</v>
          </cell>
          <cell r="B335" t="str">
            <v>600V PVC WIRE 5.5sq.mm</v>
          </cell>
          <cell r="C335">
            <v>3240</v>
          </cell>
          <cell r="D335" t="str">
            <v>M</v>
          </cell>
          <cell r="E335">
            <v>4</v>
          </cell>
          <cell r="F335">
            <v>12960</v>
          </cell>
          <cell r="G335">
            <v>0</v>
          </cell>
          <cell r="H335">
            <v>0</v>
          </cell>
          <cell r="I335">
            <v>5.1999999999999998E-2</v>
          </cell>
          <cell r="J335">
            <v>168</v>
          </cell>
          <cell r="K335">
            <v>4</v>
          </cell>
          <cell r="L335">
            <v>12960</v>
          </cell>
          <cell r="M335">
            <v>0</v>
          </cell>
          <cell r="N335">
            <v>0</v>
          </cell>
          <cell r="O335">
            <v>15</v>
          </cell>
          <cell r="P335">
            <v>48600</v>
          </cell>
        </row>
        <row r="336">
          <cell r="A336">
            <v>38</v>
          </cell>
          <cell r="B336" t="str">
            <v>600V XLPE 5/C-38sq.mm</v>
          </cell>
          <cell r="C336">
            <v>10615</v>
          </cell>
          <cell r="D336" t="str">
            <v>M</v>
          </cell>
          <cell r="E336">
            <v>200</v>
          </cell>
          <cell r="F336">
            <v>2123000</v>
          </cell>
          <cell r="G336">
            <v>0</v>
          </cell>
          <cell r="H336">
            <v>0</v>
          </cell>
          <cell r="I336">
            <v>0.31</v>
          </cell>
          <cell r="J336">
            <v>3291</v>
          </cell>
          <cell r="K336">
            <v>200</v>
          </cell>
          <cell r="L336">
            <v>2123000</v>
          </cell>
          <cell r="M336">
            <v>0</v>
          </cell>
          <cell r="N336">
            <v>0</v>
          </cell>
          <cell r="O336">
            <v>87</v>
          </cell>
          <cell r="P336">
            <v>923505</v>
          </cell>
        </row>
        <row r="337">
          <cell r="A337">
            <v>39</v>
          </cell>
          <cell r="B337" t="str">
            <v>600V XLPE 4/C 14 sq.mm</v>
          </cell>
          <cell r="C337">
            <v>500</v>
          </cell>
          <cell r="D337" t="str">
            <v>M</v>
          </cell>
          <cell r="E337">
            <v>61</v>
          </cell>
          <cell r="F337">
            <v>30500</v>
          </cell>
          <cell r="G337">
            <v>0</v>
          </cell>
          <cell r="H337">
            <v>0</v>
          </cell>
          <cell r="I337">
            <v>0.17799999999999999</v>
          </cell>
          <cell r="J337">
            <v>89</v>
          </cell>
          <cell r="K337">
            <v>61</v>
          </cell>
          <cell r="L337">
            <v>30500</v>
          </cell>
          <cell r="M337">
            <v>0</v>
          </cell>
          <cell r="N337">
            <v>0</v>
          </cell>
          <cell r="O337">
            <v>50</v>
          </cell>
          <cell r="P337">
            <v>25000</v>
          </cell>
        </row>
        <row r="338">
          <cell r="A338">
            <v>40</v>
          </cell>
          <cell r="B338" t="str">
            <v>HOT DIPPED GALVALNIZED STEEL U-CHANNEL 41x41x2.0t</v>
          </cell>
          <cell r="C338">
            <v>350</v>
          </cell>
          <cell r="D338" t="str">
            <v>M</v>
          </cell>
          <cell r="E338">
            <v>82</v>
          </cell>
          <cell r="F338">
            <v>28700</v>
          </cell>
          <cell r="G338">
            <v>0</v>
          </cell>
          <cell r="H338">
            <v>0</v>
          </cell>
          <cell r="I338">
            <v>0.40699999999999997</v>
          </cell>
          <cell r="J338">
            <v>142</v>
          </cell>
          <cell r="K338">
            <v>82</v>
          </cell>
          <cell r="L338">
            <v>28700</v>
          </cell>
          <cell r="M338">
            <v>0</v>
          </cell>
          <cell r="N338">
            <v>0</v>
          </cell>
          <cell r="O338">
            <v>114</v>
          </cell>
          <cell r="P338">
            <v>39900</v>
          </cell>
        </row>
        <row r="339">
          <cell r="A339">
            <v>41</v>
          </cell>
          <cell r="B339" t="str">
            <v>EXCAVATION</v>
          </cell>
          <cell r="C339">
            <v>1910</v>
          </cell>
          <cell r="D339" t="str">
            <v>M3</v>
          </cell>
          <cell r="E339" t="str">
            <v>M+L</v>
          </cell>
          <cell r="F339" t="str">
            <v>M+L</v>
          </cell>
          <cell r="G339">
            <v>0</v>
          </cell>
          <cell r="H339">
            <v>0</v>
          </cell>
          <cell r="I339">
            <v>0.2</v>
          </cell>
          <cell r="J339">
            <v>0</v>
          </cell>
          <cell r="K339" t="str">
            <v>M+L</v>
          </cell>
          <cell r="L339" t="str">
            <v>M+L</v>
          </cell>
          <cell r="M339">
            <v>0</v>
          </cell>
          <cell r="N339">
            <v>0</v>
          </cell>
          <cell r="O339">
            <v>60</v>
          </cell>
          <cell r="P339">
            <v>114600</v>
          </cell>
        </row>
        <row r="340">
          <cell r="A340">
            <v>42</v>
          </cell>
          <cell r="B340" t="str">
            <v>BACKFILL</v>
          </cell>
          <cell r="C340">
            <v>1910</v>
          </cell>
          <cell r="D340" t="str">
            <v>M3</v>
          </cell>
          <cell r="E340" t="str">
            <v>M+L</v>
          </cell>
          <cell r="F340" t="str">
            <v>M+L</v>
          </cell>
          <cell r="G340">
            <v>0</v>
          </cell>
          <cell r="H340">
            <v>0</v>
          </cell>
          <cell r="I340">
            <v>0.2</v>
          </cell>
          <cell r="J340">
            <v>0</v>
          </cell>
          <cell r="K340" t="str">
            <v>M+L</v>
          </cell>
          <cell r="L340" t="str">
            <v>M+L</v>
          </cell>
          <cell r="M340">
            <v>0</v>
          </cell>
          <cell r="N340">
            <v>0</v>
          </cell>
          <cell r="O340">
            <v>100</v>
          </cell>
          <cell r="P340">
            <v>191000</v>
          </cell>
        </row>
        <row r="341">
          <cell r="A341">
            <v>43</v>
          </cell>
          <cell r="B341" t="str">
            <v>MISCELLANEOUS MATERIALS</v>
          </cell>
          <cell r="C341">
            <v>1</v>
          </cell>
          <cell r="D341" t="str">
            <v>LOT</v>
          </cell>
          <cell r="E341">
            <v>456514</v>
          </cell>
          <cell r="F341">
            <v>456514</v>
          </cell>
          <cell r="G341">
            <v>0</v>
          </cell>
          <cell r="H341">
            <v>0</v>
          </cell>
          <cell r="I341">
            <v>679.40000000000009</v>
          </cell>
          <cell r="J341">
            <v>679</v>
          </cell>
          <cell r="K341">
            <v>456514</v>
          </cell>
          <cell r="L341">
            <v>456514</v>
          </cell>
          <cell r="M341">
            <v>0</v>
          </cell>
          <cell r="N341">
            <v>0</v>
          </cell>
          <cell r="O341">
            <v>190232</v>
          </cell>
          <cell r="P341">
            <v>190232</v>
          </cell>
        </row>
        <row r="342">
          <cell r="B342" t="str">
            <v>SUB-TOTAL : (C)</v>
          </cell>
          <cell r="C342">
            <v>3</v>
          </cell>
          <cell r="D342">
            <v>11.13</v>
          </cell>
          <cell r="E342">
            <v>1.25</v>
          </cell>
          <cell r="F342">
            <v>9586794</v>
          </cell>
          <cell r="G342">
            <v>0</v>
          </cell>
          <cell r="H342">
            <v>0</v>
          </cell>
          <cell r="I342">
            <v>0.3</v>
          </cell>
          <cell r="J342">
            <v>14267</v>
          </cell>
          <cell r="K342">
            <v>0</v>
          </cell>
          <cell r="L342">
            <v>9586794</v>
          </cell>
          <cell r="M342">
            <v>0</v>
          </cell>
          <cell r="N342">
            <v>0</v>
          </cell>
          <cell r="O342">
            <v>0</v>
          </cell>
          <cell r="P342">
            <v>4303107</v>
          </cell>
        </row>
        <row r="343">
          <cell r="B343">
            <v>160</v>
          </cell>
          <cell r="C343">
            <v>4</v>
          </cell>
          <cell r="D343">
            <v>13.49</v>
          </cell>
          <cell r="E343">
            <v>1.25</v>
          </cell>
          <cell r="F343">
            <v>0</v>
          </cell>
          <cell r="G343">
            <v>0</v>
          </cell>
          <cell r="H343">
            <v>0</v>
          </cell>
          <cell r="I343">
            <v>0.41</v>
          </cell>
          <cell r="J343">
            <v>0</v>
          </cell>
          <cell r="K343">
            <v>0</v>
          </cell>
          <cell r="L343">
            <v>0</v>
          </cell>
          <cell r="M343">
            <v>0</v>
          </cell>
          <cell r="N343">
            <v>0</v>
          </cell>
          <cell r="O343">
            <v>0</v>
          </cell>
          <cell r="P343">
            <v>4</v>
          </cell>
        </row>
        <row r="344">
          <cell r="B344">
            <v>160</v>
          </cell>
          <cell r="C344">
            <v>5</v>
          </cell>
          <cell r="D344">
            <v>15.88</v>
          </cell>
          <cell r="E344">
            <v>1.5</v>
          </cell>
          <cell r="F344">
            <v>0</v>
          </cell>
          <cell r="G344">
            <v>0</v>
          </cell>
          <cell r="H344">
            <v>0</v>
          </cell>
          <cell r="I344">
            <v>0.51</v>
          </cell>
          <cell r="J344">
            <v>0</v>
          </cell>
          <cell r="K344">
            <v>0</v>
          </cell>
          <cell r="L344">
            <v>0</v>
          </cell>
          <cell r="M344">
            <v>0</v>
          </cell>
          <cell r="N344">
            <v>0</v>
          </cell>
          <cell r="O344">
            <v>0</v>
          </cell>
          <cell r="P344">
            <v>0</v>
          </cell>
        </row>
        <row r="345">
          <cell r="A345" t="str">
            <v xml:space="preserve">  D.</v>
          </cell>
          <cell r="B345" t="str">
            <v>GROUNDING  SYSTEM</v>
          </cell>
          <cell r="C345">
            <v>6</v>
          </cell>
          <cell r="D345">
            <v>18.260000000000002</v>
          </cell>
          <cell r="E345">
            <v>1.5</v>
          </cell>
          <cell r="F345">
            <v>0</v>
          </cell>
          <cell r="G345">
            <v>0</v>
          </cell>
          <cell r="H345">
            <v>0</v>
          </cell>
          <cell r="I345">
            <v>0.61</v>
          </cell>
          <cell r="J345">
            <v>0</v>
          </cell>
          <cell r="K345">
            <v>0</v>
          </cell>
          <cell r="L345">
            <v>0</v>
          </cell>
          <cell r="M345">
            <v>0</v>
          </cell>
          <cell r="N345">
            <v>0</v>
          </cell>
          <cell r="O345">
            <v>0</v>
          </cell>
          <cell r="P345">
            <v>0</v>
          </cell>
        </row>
        <row r="346">
          <cell r="A346">
            <v>1</v>
          </cell>
          <cell r="B346" t="str">
            <v xml:space="preserve"> GROUND WIRE, BARE CONDUCTOR 60 sq.mm</v>
          </cell>
          <cell r="C346">
            <v>8000</v>
          </cell>
          <cell r="D346" t="str">
            <v>M</v>
          </cell>
          <cell r="E346">
            <v>47</v>
          </cell>
          <cell r="F346">
            <v>376000</v>
          </cell>
          <cell r="G346">
            <v>0</v>
          </cell>
          <cell r="H346">
            <v>0</v>
          </cell>
          <cell r="I346">
            <v>0.14099999999999999</v>
          </cell>
          <cell r="J346">
            <v>1128</v>
          </cell>
          <cell r="K346">
            <v>47</v>
          </cell>
          <cell r="L346">
            <v>376000</v>
          </cell>
          <cell r="M346">
            <v>0</v>
          </cell>
          <cell r="N346">
            <v>0</v>
          </cell>
          <cell r="O346">
            <v>39</v>
          </cell>
          <cell r="P346">
            <v>312000</v>
          </cell>
        </row>
        <row r="347">
          <cell r="A347">
            <v>2</v>
          </cell>
          <cell r="B347" t="str">
            <v xml:space="preserve"> DITTO, BUT38 sq.mm</v>
          </cell>
          <cell r="C347">
            <v>620</v>
          </cell>
          <cell r="D347" t="str">
            <v>M</v>
          </cell>
          <cell r="E347">
            <v>32</v>
          </cell>
          <cell r="F347">
            <v>19840</v>
          </cell>
          <cell r="G347">
            <v>0</v>
          </cell>
          <cell r="H347">
            <v>0</v>
          </cell>
          <cell r="I347">
            <v>0.11700000000000001</v>
          </cell>
          <cell r="J347">
            <v>73</v>
          </cell>
          <cell r="K347">
            <v>32</v>
          </cell>
          <cell r="L347">
            <v>19840</v>
          </cell>
          <cell r="M347">
            <v>0</v>
          </cell>
          <cell r="N347">
            <v>0</v>
          </cell>
          <cell r="O347">
            <v>33</v>
          </cell>
          <cell r="P347">
            <v>20460</v>
          </cell>
        </row>
        <row r="348">
          <cell r="A348">
            <v>3</v>
          </cell>
          <cell r="B348" t="str">
            <v xml:space="preserve"> GROUND ROD, 3/4" x 10 FT</v>
          </cell>
          <cell r="C348">
            <v>208</v>
          </cell>
          <cell r="D348" t="str">
            <v>PCS</v>
          </cell>
          <cell r="E348">
            <v>350</v>
          </cell>
          <cell r="F348">
            <v>72800</v>
          </cell>
          <cell r="G348">
            <v>0</v>
          </cell>
          <cell r="H348">
            <v>0</v>
          </cell>
          <cell r="I348">
            <v>5</v>
          </cell>
          <cell r="J348">
            <v>1040</v>
          </cell>
          <cell r="K348">
            <v>350</v>
          </cell>
          <cell r="L348">
            <v>72800</v>
          </cell>
          <cell r="M348">
            <v>0</v>
          </cell>
          <cell r="N348">
            <v>0</v>
          </cell>
          <cell r="O348">
            <v>1400</v>
          </cell>
          <cell r="P348">
            <v>291200</v>
          </cell>
        </row>
        <row r="349">
          <cell r="A349">
            <v>4</v>
          </cell>
          <cell r="B349" t="str">
            <v xml:space="preserve"> CADWELD GROUND POWDER CARTRIDGE SIZE 45</v>
          </cell>
          <cell r="C349">
            <v>170</v>
          </cell>
          <cell r="D349" t="str">
            <v>PCS</v>
          </cell>
          <cell r="E349">
            <v>45</v>
          </cell>
          <cell r="F349">
            <v>7650</v>
          </cell>
          <cell r="G349">
            <v>0</v>
          </cell>
          <cell r="H349">
            <v>0</v>
          </cell>
          <cell r="I349">
            <v>0.5</v>
          </cell>
          <cell r="J349">
            <v>85</v>
          </cell>
          <cell r="K349">
            <v>45</v>
          </cell>
          <cell r="L349">
            <v>7650</v>
          </cell>
          <cell r="M349">
            <v>0</v>
          </cell>
          <cell r="N349">
            <v>0</v>
          </cell>
          <cell r="O349">
            <v>140</v>
          </cell>
          <cell r="P349">
            <v>23800</v>
          </cell>
        </row>
        <row r="350">
          <cell r="A350">
            <v>5</v>
          </cell>
          <cell r="B350" t="str">
            <v xml:space="preserve"> CADWELD GROUND POWDER CARTRIDGE SIZE 90</v>
          </cell>
          <cell r="C350">
            <v>93</v>
          </cell>
          <cell r="D350" t="str">
            <v>PCS</v>
          </cell>
          <cell r="E350">
            <v>90</v>
          </cell>
          <cell r="F350">
            <v>8370</v>
          </cell>
          <cell r="G350">
            <v>0</v>
          </cell>
          <cell r="H350">
            <v>0</v>
          </cell>
          <cell r="I350">
            <v>0.5</v>
          </cell>
          <cell r="J350">
            <v>47</v>
          </cell>
          <cell r="K350">
            <v>90</v>
          </cell>
          <cell r="L350">
            <v>8370</v>
          </cell>
          <cell r="M350">
            <v>0</v>
          </cell>
          <cell r="N350">
            <v>0</v>
          </cell>
          <cell r="O350">
            <v>140</v>
          </cell>
          <cell r="P350">
            <v>13020</v>
          </cell>
        </row>
        <row r="351">
          <cell r="A351">
            <v>6</v>
          </cell>
          <cell r="B351" t="str">
            <v xml:space="preserve"> CADWELD GROUND POWDER CARTRIDGE SIZE 115</v>
          </cell>
          <cell r="C351">
            <v>159</v>
          </cell>
          <cell r="D351" t="str">
            <v>PCS</v>
          </cell>
          <cell r="E351">
            <v>115</v>
          </cell>
          <cell r="F351">
            <v>18285</v>
          </cell>
          <cell r="G351">
            <v>0</v>
          </cell>
          <cell r="H351">
            <v>0</v>
          </cell>
          <cell r="I351">
            <v>0.5</v>
          </cell>
          <cell r="J351">
            <v>80</v>
          </cell>
          <cell r="K351">
            <v>115</v>
          </cell>
          <cell r="L351">
            <v>18285</v>
          </cell>
          <cell r="M351">
            <v>0</v>
          </cell>
          <cell r="N351">
            <v>0</v>
          </cell>
          <cell r="O351">
            <v>140</v>
          </cell>
          <cell r="P351">
            <v>22260</v>
          </cell>
        </row>
        <row r="352">
          <cell r="A352">
            <v>7</v>
          </cell>
          <cell r="B352" t="str">
            <v xml:space="preserve"> CADWELD MOLD, FOR CABLE TO GROUND ROD</v>
          </cell>
          <cell r="C352">
            <v>10</v>
          </cell>
          <cell r="D352" t="str">
            <v>PCS</v>
          </cell>
          <cell r="E352">
            <v>1250</v>
          </cell>
          <cell r="F352">
            <v>12500</v>
          </cell>
          <cell r="G352">
            <v>0</v>
          </cell>
          <cell r="H352">
            <v>0</v>
          </cell>
          <cell r="I352">
            <v>2.0299999999999998</v>
          </cell>
          <cell r="J352">
            <v>0</v>
          </cell>
          <cell r="K352">
            <v>1250</v>
          </cell>
          <cell r="L352">
            <v>12500</v>
          </cell>
          <cell r="M352">
            <v>0</v>
          </cell>
          <cell r="N352">
            <v>0</v>
          </cell>
          <cell r="O352">
            <v>0</v>
          </cell>
          <cell r="P352">
            <v>0</v>
          </cell>
        </row>
        <row r="353">
          <cell r="B353" t="str">
            <v xml:space="preserve"> CADWELD GTC-182G</v>
          </cell>
          <cell r="C353">
            <v>22</v>
          </cell>
          <cell r="D353">
            <v>53.98</v>
          </cell>
          <cell r="E353" t="str">
            <v>N</v>
          </cell>
          <cell r="F353">
            <v>0</v>
          </cell>
          <cell r="G353">
            <v>0</v>
          </cell>
          <cell r="H353">
            <v>0</v>
          </cell>
          <cell r="I353">
            <v>2.23</v>
          </cell>
          <cell r="J353">
            <v>0</v>
          </cell>
          <cell r="K353">
            <v>0</v>
          </cell>
          <cell r="L353">
            <v>0</v>
          </cell>
          <cell r="M353">
            <v>0</v>
          </cell>
          <cell r="N353">
            <v>0</v>
          </cell>
          <cell r="O353">
            <v>0</v>
          </cell>
          <cell r="P353">
            <v>0</v>
          </cell>
        </row>
        <row r="354">
          <cell r="A354">
            <v>8</v>
          </cell>
          <cell r="B354" t="str">
            <v xml:space="preserve"> CADWELD MOLD, FOR CABLE TO CABLE</v>
          </cell>
          <cell r="C354">
            <v>5</v>
          </cell>
          <cell r="D354" t="str">
            <v>PCS</v>
          </cell>
          <cell r="E354">
            <v>1250</v>
          </cell>
          <cell r="F354">
            <v>6250</v>
          </cell>
          <cell r="G354">
            <v>0</v>
          </cell>
          <cell r="H354">
            <v>0</v>
          </cell>
          <cell r="I354">
            <v>2.4300000000000002</v>
          </cell>
          <cell r="J354">
            <v>0</v>
          </cell>
          <cell r="K354">
            <v>1250</v>
          </cell>
          <cell r="L354">
            <v>6250</v>
          </cell>
          <cell r="M354">
            <v>0</v>
          </cell>
          <cell r="N354">
            <v>0</v>
          </cell>
          <cell r="O354">
            <v>0</v>
          </cell>
          <cell r="P354">
            <v>0</v>
          </cell>
        </row>
        <row r="355">
          <cell r="A355">
            <v>11</v>
          </cell>
          <cell r="B355" t="str">
            <v xml:space="preserve"> CADWELD TAC-2G2G</v>
          </cell>
          <cell r="C355">
            <v>25</v>
          </cell>
          <cell r="D355" t="str">
            <v>SET</v>
          </cell>
          <cell r="E355">
            <v>3500</v>
          </cell>
          <cell r="F355">
            <v>0</v>
          </cell>
          <cell r="G355">
            <v>0</v>
          </cell>
          <cell r="H355">
            <v>0</v>
          </cell>
          <cell r="I355">
            <v>7.0000000000000007E-2</v>
          </cell>
          <cell r="J355">
            <v>0</v>
          </cell>
          <cell r="K355">
            <v>0</v>
          </cell>
          <cell r="L355">
            <v>0</v>
          </cell>
          <cell r="M355">
            <v>0</v>
          </cell>
          <cell r="N355">
            <v>0</v>
          </cell>
          <cell r="O355">
            <v>0</v>
          </cell>
          <cell r="P355">
            <v>0</v>
          </cell>
        </row>
        <row r="356">
          <cell r="A356">
            <v>9</v>
          </cell>
          <cell r="B356" t="str">
            <v xml:space="preserve"> DITTO, BUT CADWELD TAC-2G1V</v>
          </cell>
          <cell r="C356">
            <v>10</v>
          </cell>
          <cell r="D356" t="str">
            <v>PCS</v>
          </cell>
          <cell r="E356">
            <v>1250</v>
          </cell>
          <cell r="F356">
            <v>12500</v>
          </cell>
          <cell r="G356">
            <v>0</v>
          </cell>
          <cell r="H356">
            <v>0</v>
          </cell>
          <cell r="I356">
            <v>7.0000000000000007E-2</v>
          </cell>
          <cell r="J356">
            <v>0</v>
          </cell>
          <cell r="K356">
            <v>1250</v>
          </cell>
          <cell r="L356">
            <v>12500</v>
          </cell>
          <cell r="M356">
            <v>0</v>
          </cell>
          <cell r="N356">
            <v>0</v>
          </cell>
          <cell r="O356">
            <v>0</v>
          </cell>
          <cell r="P356">
            <v>0</v>
          </cell>
        </row>
        <row r="357">
          <cell r="A357">
            <v>10</v>
          </cell>
          <cell r="B357" t="str">
            <v xml:space="preserve"> GROUND CONNECTOR FOR CABLE TO ROD OR PIPE</v>
          </cell>
          <cell r="C357">
            <v>50</v>
          </cell>
          <cell r="D357" t="str">
            <v>PCS</v>
          </cell>
          <cell r="E357">
            <v>650</v>
          </cell>
          <cell r="F357">
            <v>32500</v>
          </cell>
          <cell r="G357">
            <v>0</v>
          </cell>
          <cell r="H357">
            <v>0</v>
          </cell>
          <cell r="I357">
            <v>1</v>
          </cell>
          <cell r="J357">
            <v>50</v>
          </cell>
          <cell r="K357">
            <v>650</v>
          </cell>
          <cell r="L357">
            <v>32500</v>
          </cell>
          <cell r="M357">
            <v>0</v>
          </cell>
          <cell r="N357">
            <v>0</v>
          </cell>
          <cell r="O357">
            <v>280</v>
          </cell>
          <cell r="P357">
            <v>14000</v>
          </cell>
        </row>
        <row r="358">
          <cell r="A358" t="str">
            <v xml:space="preserve">  Þ.</v>
          </cell>
          <cell r="B358" t="str">
            <v xml:space="preserve"> BURNDY GK-6429</v>
          </cell>
          <cell r="C358">
            <v>0.25</v>
          </cell>
          <cell r="D358">
            <v>2.2400000000000002</v>
          </cell>
          <cell r="E358">
            <v>1</v>
          </cell>
          <cell r="F358">
            <v>0</v>
          </cell>
          <cell r="G358">
            <v>0</v>
          </cell>
          <cell r="H358">
            <v>0</v>
          </cell>
          <cell r="I358">
            <v>7.0000000000000007E-2</v>
          </cell>
          <cell r="J358">
            <v>0</v>
          </cell>
          <cell r="K358">
            <v>0</v>
          </cell>
          <cell r="L358">
            <v>0</v>
          </cell>
          <cell r="M358">
            <v>0</v>
          </cell>
          <cell r="N358">
            <v>0</v>
          </cell>
          <cell r="O358">
            <v>0</v>
          </cell>
          <cell r="P358">
            <v>0</v>
          </cell>
        </row>
        <row r="359">
          <cell r="A359">
            <v>11</v>
          </cell>
          <cell r="B359" t="str">
            <v xml:space="preserve"> GROUND TERMINAL BOX, 450MMx300MMx150MMx1.6t WITH</v>
          </cell>
          <cell r="C359">
            <v>25</v>
          </cell>
          <cell r="D359" t="str">
            <v>SET</v>
          </cell>
          <cell r="E359">
            <v>3500</v>
          </cell>
          <cell r="F359">
            <v>87500</v>
          </cell>
          <cell r="G359">
            <v>0</v>
          </cell>
          <cell r="H359">
            <v>0</v>
          </cell>
          <cell r="I359">
            <v>6</v>
          </cell>
          <cell r="J359">
            <v>150</v>
          </cell>
          <cell r="K359">
            <v>3500</v>
          </cell>
          <cell r="L359">
            <v>87500</v>
          </cell>
          <cell r="M359">
            <v>0</v>
          </cell>
          <cell r="N359">
            <v>0</v>
          </cell>
          <cell r="O359">
            <v>1680</v>
          </cell>
          <cell r="P359">
            <v>42000</v>
          </cell>
        </row>
        <row r="360">
          <cell r="B360" t="str">
            <v>GROUNDING BUS 300Mx50MMx6t</v>
          </cell>
          <cell r="C360">
            <v>0.25</v>
          </cell>
          <cell r="D360">
            <v>2.2400000000000002</v>
          </cell>
          <cell r="E360">
            <v>1</v>
          </cell>
          <cell r="F360">
            <v>0</v>
          </cell>
          <cell r="G360">
            <v>0</v>
          </cell>
          <cell r="H360">
            <v>0</v>
          </cell>
          <cell r="I360">
            <v>7.0000000000000007E-2</v>
          </cell>
          <cell r="J360">
            <v>0</v>
          </cell>
          <cell r="K360">
            <v>0</v>
          </cell>
          <cell r="L360">
            <v>0</v>
          </cell>
          <cell r="M360">
            <v>0</v>
          </cell>
          <cell r="N360">
            <v>0</v>
          </cell>
          <cell r="O360">
            <v>0</v>
          </cell>
          <cell r="P360">
            <v>0</v>
          </cell>
        </row>
        <row r="361">
          <cell r="A361">
            <v>12</v>
          </cell>
          <cell r="B361" t="str">
            <v xml:space="preserve"> CABLE LUG, COPPER FOR 60 sq.mm</v>
          </cell>
          <cell r="C361">
            <v>92</v>
          </cell>
          <cell r="D361" t="str">
            <v>PCS</v>
          </cell>
          <cell r="E361">
            <v>60</v>
          </cell>
          <cell r="F361">
            <v>5520</v>
          </cell>
          <cell r="G361">
            <v>0</v>
          </cell>
          <cell r="H361">
            <v>0</v>
          </cell>
          <cell r="I361">
            <v>0.5</v>
          </cell>
          <cell r="J361">
            <v>46</v>
          </cell>
          <cell r="K361">
            <v>60</v>
          </cell>
          <cell r="L361">
            <v>5520</v>
          </cell>
          <cell r="M361">
            <v>0</v>
          </cell>
          <cell r="N361">
            <v>0</v>
          </cell>
          <cell r="O361">
            <v>140</v>
          </cell>
          <cell r="P361">
            <v>12880</v>
          </cell>
        </row>
        <row r="362">
          <cell r="A362">
            <v>13</v>
          </cell>
          <cell r="B362" t="str">
            <v xml:space="preserve"> DITTO, BUT FOR 38 sq.mm</v>
          </cell>
          <cell r="C362">
            <v>169</v>
          </cell>
          <cell r="D362" t="str">
            <v>PCS</v>
          </cell>
          <cell r="E362">
            <v>38</v>
          </cell>
          <cell r="F362">
            <v>6422</v>
          </cell>
          <cell r="G362">
            <v>0</v>
          </cell>
          <cell r="H362">
            <v>0</v>
          </cell>
          <cell r="I362">
            <v>0.5</v>
          </cell>
          <cell r="J362">
            <v>85</v>
          </cell>
          <cell r="K362">
            <v>38</v>
          </cell>
          <cell r="L362">
            <v>6422</v>
          </cell>
          <cell r="M362">
            <v>0</v>
          </cell>
          <cell r="N362">
            <v>0</v>
          </cell>
          <cell r="O362">
            <v>140</v>
          </cell>
          <cell r="P362">
            <v>23660</v>
          </cell>
        </row>
        <row r="363">
          <cell r="A363">
            <v>14</v>
          </cell>
          <cell r="B363" t="str">
            <v xml:space="preserve"> CONCRETE PIPE WITH COVER 12" DIA. 2 FT LG</v>
          </cell>
          <cell r="C363">
            <v>50</v>
          </cell>
          <cell r="D363" t="str">
            <v>PCS</v>
          </cell>
          <cell r="E363">
            <v>2800</v>
          </cell>
          <cell r="F363">
            <v>140000</v>
          </cell>
          <cell r="G363">
            <v>0</v>
          </cell>
          <cell r="H363">
            <v>0</v>
          </cell>
          <cell r="I363">
            <v>3</v>
          </cell>
          <cell r="J363">
            <v>150</v>
          </cell>
          <cell r="K363">
            <v>2800</v>
          </cell>
          <cell r="L363">
            <v>140000</v>
          </cell>
          <cell r="M363">
            <v>0</v>
          </cell>
          <cell r="N363">
            <v>0</v>
          </cell>
          <cell r="O363">
            <v>840</v>
          </cell>
          <cell r="P363">
            <v>42000</v>
          </cell>
        </row>
        <row r="364">
          <cell r="A364">
            <v>15</v>
          </cell>
          <cell r="B364" t="str">
            <v xml:space="preserve"> STEEL PLATE, SS41, 1829x6401x6t</v>
          </cell>
          <cell r="C364">
            <v>1</v>
          </cell>
          <cell r="D364" t="str">
            <v>PCS</v>
          </cell>
          <cell r="E364">
            <v>10000</v>
          </cell>
          <cell r="F364">
            <v>10000</v>
          </cell>
          <cell r="G364">
            <v>0</v>
          </cell>
          <cell r="H364">
            <v>0</v>
          </cell>
          <cell r="I364">
            <v>20</v>
          </cell>
          <cell r="J364">
            <v>20</v>
          </cell>
          <cell r="K364">
            <v>10000</v>
          </cell>
          <cell r="L364">
            <v>10000</v>
          </cell>
          <cell r="M364">
            <v>0</v>
          </cell>
          <cell r="N364">
            <v>0</v>
          </cell>
          <cell r="O364">
            <v>5600</v>
          </cell>
          <cell r="P364">
            <v>5600</v>
          </cell>
        </row>
        <row r="365">
          <cell r="A365">
            <v>16</v>
          </cell>
          <cell r="B365" t="str">
            <v xml:space="preserve"> CONDUIT CLAMP, ONE-HOLE 3/4"</v>
          </cell>
          <cell r="C365">
            <v>265</v>
          </cell>
          <cell r="D365" t="str">
            <v>PCS</v>
          </cell>
          <cell r="E365">
            <v>4</v>
          </cell>
          <cell r="F365">
            <v>1060</v>
          </cell>
          <cell r="G365">
            <v>0</v>
          </cell>
          <cell r="H365">
            <v>0</v>
          </cell>
          <cell r="I365">
            <v>0.5</v>
          </cell>
          <cell r="J365">
            <v>133</v>
          </cell>
          <cell r="K365">
            <v>4</v>
          </cell>
          <cell r="L365">
            <v>1060</v>
          </cell>
          <cell r="M365">
            <v>0</v>
          </cell>
          <cell r="N365">
            <v>0</v>
          </cell>
          <cell r="O365">
            <v>140</v>
          </cell>
          <cell r="P365">
            <v>37100</v>
          </cell>
        </row>
        <row r="366">
          <cell r="A366">
            <v>17</v>
          </cell>
          <cell r="B366" t="str">
            <v xml:space="preserve"> PVC CONDUIT, SCHEDULE B, CNS1302  3/4"</v>
          </cell>
          <cell r="C366">
            <v>265</v>
          </cell>
          <cell r="D366" t="str">
            <v>M</v>
          </cell>
          <cell r="E366">
            <v>12</v>
          </cell>
          <cell r="F366">
            <v>3180</v>
          </cell>
          <cell r="G366">
            <v>0</v>
          </cell>
          <cell r="H366">
            <v>0</v>
          </cell>
          <cell r="I366">
            <v>0.28000000000000003</v>
          </cell>
          <cell r="J366">
            <v>74</v>
          </cell>
          <cell r="K366">
            <v>12</v>
          </cell>
          <cell r="L366">
            <v>3180</v>
          </cell>
          <cell r="M366">
            <v>0</v>
          </cell>
          <cell r="N366">
            <v>0</v>
          </cell>
          <cell r="O366">
            <v>78</v>
          </cell>
          <cell r="P366">
            <v>20670</v>
          </cell>
        </row>
        <row r="367">
          <cell r="A367">
            <v>18</v>
          </cell>
          <cell r="B367" t="str">
            <v xml:space="preserve"> EXCAVATION</v>
          </cell>
          <cell r="C367">
            <v>1550</v>
          </cell>
          <cell r="D367" t="str">
            <v>M3</v>
          </cell>
          <cell r="E367" t="str">
            <v>M+L</v>
          </cell>
          <cell r="F367" t="str">
            <v>M+L</v>
          </cell>
          <cell r="G367">
            <v>0</v>
          </cell>
          <cell r="H367">
            <v>0</v>
          </cell>
          <cell r="I367">
            <v>7.0000000000000007E-2</v>
          </cell>
          <cell r="J367">
            <v>0</v>
          </cell>
          <cell r="K367" t="str">
            <v>M+L</v>
          </cell>
          <cell r="L367" t="str">
            <v>M+L</v>
          </cell>
          <cell r="M367">
            <v>0</v>
          </cell>
          <cell r="N367">
            <v>0</v>
          </cell>
          <cell r="O367">
            <v>72</v>
          </cell>
          <cell r="P367">
            <v>111600</v>
          </cell>
        </row>
        <row r="368">
          <cell r="A368">
            <v>19</v>
          </cell>
          <cell r="B368" t="str">
            <v xml:space="preserve"> BACKFILL</v>
          </cell>
          <cell r="C368">
            <v>1550</v>
          </cell>
          <cell r="D368" t="str">
            <v>M3</v>
          </cell>
          <cell r="E368" t="str">
            <v>M+L</v>
          </cell>
          <cell r="F368" t="str">
            <v>M+L</v>
          </cell>
          <cell r="G368">
            <v>0</v>
          </cell>
          <cell r="H368">
            <v>0</v>
          </cell>
          <cell r="I368">
            <v>7.0000000000000007E-2</v>
          </cell>
          <cell r="J368">
            <v>0</v>
          </cell>
          <cell r="K368" t="str">
            <v>M+L</v>
          </cell>
          <cell r="L368" t="str">
            <v>M+L</v>
          </cell>
          <cell r="M368">
            <v>0</v>
          </cell>
          <cell r="N368">
            <v>0</v>
          </cell>
          <cell r="O368">
            <v>120</v>
          </cell>
          <cell r="P368">
            <v>186000</v>
          </cell>
        </row>
        <row r="369">
          <cell r="A369">
            <v>20</v>
          </cell>
          <cell r="B369" t="str">
            <v xml:space="preserve"> MISCELLANEOUS MATERIALS</v>
          </cell>
          <cell r="C369">
            <v>1</v>
          </cell>
          <cell r="D369" t="str">
            <v>LOT</v>
          </cell>
          <cell r="E369">
            <v>82037.700000000012</v>
          </cell>
          <cell r="F369">
            <v>82038</v>
          </cell>
          <cell r="G369">
            <v>0</v>
          </cell>
          <cell r="H369">
            <v>0</v>
          </cell>
          <cell r="I369">
            <v>316.10000000000002</v>
          </cell>
          <cell r="J369">
            <v>316</v>
          </cell>
          <cell r="K369">
            <v>82038</v>
          </cell>
          <cell r="L369">
            <v>82038</v>
          </cell>
          <cell r="M369">
            <v>0</v>
          </cell>
          <cell r="N369">
            <v>0</v>
          </cell>
          <cell r="O369">
            <v>88508</v>
          </cell>
          <cell r="P369">
            <v>88508</v>
          </cell>
        </row>
        <row r="370">
          <cell r="B370" t="str">
            <v>SUB-TOTAL : (D)</v>
          </cell>
          <cell r="C370">
            <v>1</v>
          </cell>
          <cell r="D370">
            <v>3.38</v>
          </cell>
          <cell r="E370">
            <v>1</v>
          </cell>
          <cell r="F370">
            <v>902415</v>
          </cell>
          <cell r="G370">
            <v>0</v>
          </cell>
          <cell r="H370">
            <v>0</v>
          </cell>
          <cell r="I370">
            <v>0.12</v>
          </cell>
          <cell r="J370">
            <v>3477</v>
          </cell>
          <cell r="K370">
            <v>0</v>
          </cell>
          <cell r="L370">
            <v>902415</v>
          </cell>
          <cell r="M370">
            <v>0</v>
          </cell>
          <cell r="N370">
            <v>0</v>
          </cell>
          <cell r="O370">
            <v>0</v>
          </cell>
          <cell r="P370">
            <v>1266758</v>
          </cell>
        </row>
        <row r="371">
          <cell r="B371" t="str">
            <v>STD</v>
          </cell>
          <cell r="C371">
            <v>1</v>
          </cell>
          <cell r="D371">
            <v>3.38</v>
          </cell>
          <cell r="E371">
            <v>1</v>
          </cell>
          <cell r="F371">
            <v>0</v>
          </cell>
          <cell r="G371">
            <v>0</v>
          </cell>
          <cell r="H371">
            <v>0</v>
          </cell>
          <cell r="I371">
            <v>0.12</v>
          </cell>
          <cell r="J371">
            <v>0</v>
          </cell>
          <cell r="K371">
            <v>0</v>
          </cell>
          <cell r="L371">
            <v>0</v>
          </cell>
          <cell r="M371">
            <v>0</v>
          </cell>
          <cell r="N371">
            <v>0</v>
          </cell>
          <cell r="O371">
            <v>0</v>
          </cell>
          <cell r="P371">
            <v>0</v>
          </cell>
        </row>
        <row r="372">
          <cell r="B372" t="str">
            <v>STD</v>
          </cell>
          <cell r="C372">
            <v>1</v>
          </cell>
          <cell r="D372">
            <v>3.38</v>
          </cell>
          <cell r="E372">
            <v>1</v>
          </cell>
          <cell r="F372">
            <v>0</v>
          </cell>
          <cell r="G372">
            <v>0</v>
          </cell>
          <cell r="H372">
            <v>0</v>
          </cell>
          <cell r="I372">
            <v>0.12</v>
          </cell>
          <cell r="J372">
            <v>0</v>
          </cell>
          <cell r="K372">
            <v>0</v>
          </cell>
          <cell r="L372">
            <v>0</v>
          </cell>
          <cell r="M372">
            <v>0</v>
          </cell>
          <cell r="N372">
            <v>0</v>
          </cell>
          <cell r="O372">
            <v>0</v>
          </cell>
          <cell r="P372">
            <v>0</v>
          </cell>
        </row>
        <row r="373">
          <cell r="B373" t="str">
            <v>STD</v>
          </cell>
          <cell r="C373">
            <v>1.25</v>
          </cell>
          <cell r="D373" t="str">
            <v xml:space="preserve"> </v>
          </cell>
          <cell r="E373">
            <v>1</v>
          </cell>
          <cell r="F373">
            <v>0</v>
          </cell>
          <cell r="G373">
            <v>0</v>
          </cell>
          <cell r="H373">
            <v>0</v>
          </cell>
          <cell r="I373">
            <v>0.15</v>
          </cell>
          <cell r="J373">
            <v>0</v>
          </cell>
          <cell r="K373">
            <v>0</v>
          </cell>
          <cell r="L373">
            <v>0</v>
          </cell>
          <cell r="M373">
            <v>0</v>
          </cell>
          <cell r="N373">
            <v>0</v>
          </cell>
          <cell r="O373">
            <v>0</v>
          </cell>
          <cell r="P373">
            <v>0</v>
          </cell>
        </row>
        <row r="374">
          <cell r="A374" t="str">
            <v>E.</v>
          </cell>
          <cell r="B374" t="str">
            <v>TELEPHONE SYSTEM(全廠區建築物間之管線)</v>
          </cell>
          <cell r="C374">
            <v>1.25</v>
          </cell>
          <cell r="D374">
            <v>3.56</v>
          </cell>
          <cell r="E374">
            <v>1</v>
          </cell>
          <cell r="F374">
            <v>0</v>
          </cell>
          <cell r="G374">
            <v>0</v>
          </cell>
          <cell r="H374">
            <v>0</v>
          </cell>
          <cell r="I374">
            <v>0.15</v>
          </cell>
          <cell r="J374">
            <v>0</v>
          </cell>
          <cell r="K374">
            <v>0</v>
          </cell>
          <cell r="L374">
            <v>0</v>
          </cell>
          <cell r="M374">
            <v>0</v>
          </cell>
          <cell r="N374">
            <v>0</v>
          </cell>
          <cell r="O374">
            <v>0</v>
          </cell>
          <cell r="P374">
            <v>0</v>
          </cell>
        </row>
        <row r="375">
          <cell r="A375">
            <v>1</v>
          </cell>
          <cell r="B375" t="str">
            <v>PABX , W/100 EXTENSION , 10 TRUNK LINE</v>
          </cell>
          <cell r="C375">
            <v>1</v>
          </cell>
          <cell r="D375" t="str">
            <v>SET</v>
          </cell>
          <cell r="E375">
            <v>380000</v>
          </cell>
          <cell r="F375">
            <v>380000</v>
          </cell>
          <cell r="G375">
            <v>0</v>
          </cell>
          <cell r="H375">
            <v>0</v>
          </cell>
          <cell r="I375">
            <v>40</v>
          </cell>
          <cell r="J375">
            <v>40</v>
          </cell>
          <cell r="K375">
            <v>380000</v>
          </cell>
          <cell r="L375">
            <v>380000</v>
          </cell>
          <cell r="M375">
            <v>0</v>
          </cell>
          <cell r="N375">
            <v>0</v>
          </cell>
          <cell r="O375">
            <v>11200</v>
          </cell>
          <cell r="P375">
            <v>11200</v>
          </cell>
        </row>
        <row r="376">
          <cell r="A376">
            <v>2</v>
          </cell>
          <cell r="B376" t="str">
            <v xml:space="preserve"> TELEPHONE CABLE, SOLID COPPER PVBC INSU. 5 PAIRS</v>
          </cell>
          <cell r="C376">
            <v>1300</v>
          </cell>
          <cell r="D376" t="str">
            <v>M</v>
          </cell>
          <cell r="E376">
            <v>14</v>
          </cell>
          <cell r="F376">
            <v>18200</v>
          </cell>
          <cell r="G376">
            <v>0</v>
          </cell>
          <cell r="H376">
            <v>0</v>
          </cell>
          <cell r="I376">
            <v>8.5999999999999993E-2</v>
          </cell>
          <cell r="J376">
            <v>112</v>
          </cell>
          <cell r="K376">
            <v>14</v>
          </cell>
          <cell r="L376">
            <v>18200</v>
          </cell>
          <cell r="M376">
            <v>0</v>
          </cell>
          <cell r="N376">
            <v>0</v>
          </cell>
          <cell r="O376">
            <v>24</v>
          </cell>
          <cell r="P376">
            <v>31200</v>
          </cell>
        </row>
        <row r="377">
          <cell r="A377">
            <v>3</v>
          </cell>
          <cell r="B377" t="str">
            <v xml:space="preserve"> DITTO, BUT 10 PAIRS</v>
          </cell>
          <cell r="C377">
            <v>250</v>
          </cell>
          <cell r="D377" t="str">
            <v>M</v>
          </cell>
          <cell r="E377">
            <v>30</v>
          </cell>
          <cell r="F377">
            <v>7500</v>
          </cell>
          <cell r="G377">
            <v>0</v>
          </cell>
          <cell r="H377">
            <v>0</v>
          </cell>
          <cell r="I377">
            <v>0.122</v>
          </cell>
          <cell r="J377">
            <v>31</v>
          </cell>
          <cell r="K377">
            <v>30</v>
          </cell>
          <cell r="L377">
            <v>7500</v>
          </cell>
          <cell r="M377">
            <v>0</v>
          </cell>
          <cell r="N377">
            <v>0</v>
          </cell>
          <cell r="O377">
            <v>34</v>
          </cell>
          <cell r="P377">
            <v>8500</v>
          </cell>
        </row>
        <row r="378">
          <cell r="A378">
            <v>4</v>
          </cell>
          <cell r="B378" t="str">
            <v xml:space="preserve"> DITTO, BUT 30 PAIRS</v>
          </cell>
          <cell r="C378">
            <v>300</v>
          </cell>
          <cell r="D378" t="str">
            <v>M</v>
          </cell>
          <cell r="E378">
            <v>80</v>
          </cell>
          <cell r="F378">
            <v>24000</v>
          </cell>
          <cell r="G378">
            <v>0</v>
          </cell>
          <cell r="H378">
            <v>0</v>
          </cell>
          <cell r="I378">
            <v>0.20599999999999999</v>
          </cell>
          <cell r="J378">
            <v>62</v>
          </cell>
          <cell r="K378">
            <v>80</v>
          </cell>
          <cell r="L378">
            <v>24000</v>
          </cell>
          <cell r="M378">
            <v>0</v>
          </cell>
          <cell r="N378">
            <v>0</v>
          </cell>
          <cell r="O378">
            <v>58</v>
          </cell>
          <cell r="P378">
            <v>17400</v>
          </cell>
        </row>
        <row r="379">
          <cell r="A379">
            <v>4</v>
          </cell>
          <cell r="B379" t="str">
            <v xml:space="preserve"> DITTO, BUT 50 PAIRS</v>
          </cell>
          <cell r="C379">
            <v>400</v>
          </cell>
          <cell r="D379" t="str">
            <v>M</v>
          </cell>
          <cell r="E379">
            <v>133</v>
          </cell>
          <cell r="F379">
            <v>53200</v>
          </cell>
          <cell r="G379">
            <v>0</v>
          </cell>
          <cell r="H379">
            <v>0</v>
          </cell>
          <cell r="I379">
            <v>0.25600000000000001</v>
          </cell>
          <cell r="J379">
            <v>102</v>
          </cell>
          <cell r="K379">
            <v>133</v>
          </cell>
          <cell r="L379">
            <v>53200</v>
          </cell>
          <cell r="M379">
            <v>0</v>
          </cell>
          <cell r="N379">
            <v>0</v>
          </cell>
          <cell r="O379">
            <v>72</v>
          </cell>
          <cell r="P379">
            <v>28800</v>
          </cell>
        </row>
        <row r="380">
          <cell r="A380">
            <v>5</v>
          </cell>
          <cell r="B380" t="str">
            <v xml:space="preserve"> MISCELLANEOUS MATERIALS</v>
          </cell>
          <cell r="C380">
            <v>1</v>
          </cell>
          <cell r="D380" t="str">
            <v>LOT</v>
          </cell>
          <cell r="E380">
            <v>10290</v>
          </cell>
          <cell r="F380">
            <v>10290</v>
          </cell>
          <cell r="G380">
            <v>0</v>
          </cell>
          <cell r="H380">
            <v>0</v>
          </cell>
          <cell r="I380">
            <v>105</v>
          </cell>
          <cell r="J380">
            <v>105</v>
          </cell>
          <cell r="K380">
            <v>10290</v>
          </cell>
          <cell r="L380">
            <v>10290</v>
          </cell>
          <cell r="M380">
            <v>0</v>
          </cell>
          <cell r="N380">
            <v>0</v>
          </cell>
          <cell r="O380">
            <v>29400</v>
          </cell>
          <cell r="P380">
            <v>29400</v>
          </cell>
        </row>
        <row r="381">
          <cell r="B381" t="str">
            <v>SUB-TOTAL : (E)</v>
          </cell>
          <cell r="C381">
            <v>2</v>
          </cell>
          <cell r="D381">
            <v>3.91</v>
          </cell>
          <cell r="E381">
            <v>1</v>
          </cell>
          <cell r="F381">
            <v>493190</v>
          </cell>
          <cell r="G381">
            <v>0</v>
          </cell>
          <cell r="H381">
            <v>0</v>
          </cell>
          <cell r="I381">
            <v>0.3</v>
          </cell>
          <cell r="J381">
            <v>452</v>
          </cell>
          <cell r="K381">
            <v>0</v>
          </cell>
          <cell r="L381">
            <v>493190</v>
          </cell>
          <cell r="M381">
            <v>0</v>
          </cell>
          <cell r="N381">
            <v>0</v>
          </cell>
          <cell r="O381">
            <v>0</v>
          </cell>
          <cell r="P381">
            <v>126500</v>
          </cell>
        </row>
        <row r="382">
          <cell r="B382" t="str">
            <v>STD</v>
          </cell>
          <cell r="C382">
            <v>2.5</v>
          </cell>
          <cell r="D382">
            <v>5.16</v>
          </cell>
          <cell r="E382">
            <v>1</v>
          </cell>
          <cell r="F382">
            <v>0</v>
          </cell>
          <cell r="G382">
            <v>0</v>
          </cell>
          <cell r="H382">
            <v>0</v>
          </cell>
          <cell r="I382">
            <v>0.25</v>
          </cell>
          <cell r="J382">
            <v>0</v>
          </cell>
          <cell r="K382">
            <v>0</v>
          </cell>
          <cell r="L382">
            <v>0</v>
          </cell>
          <cell r="M382">
            <v>0</v>
          </cell>
          <cell r="N382">
            <v>0</v>
          </cell>
          <cell r="O382">
            <v>0</v>
          </cell>
          <cell r="P382">
            <v>0</v>
          </cell>
        </row>
        <row r="383">
          <cell r="B383" t="str">
            <v>STD</v>
          </cell>
          <cell r="C383">
            <v>3</v>
          </cell>
          <cell r="D383">
            <v>5.49</v>
          </cell>
          <cell r="E383">
            <v>1</v>
          </cell>
          <cell r="F383">
            <v>0</v>
          </cell>
          <cell r="G383">
            <v>0</v>
          </cell>
          <cell r="H383">
            <v>0</v>
          </cell>
          <cell r="I383">
            <v>0.3</v>
          </cell>
          <cell r="J383">
            <v>0</v>
          </cell>
          <cell r="K383">
            <v>0</v>
          </cell>
          <cell r="L383">
            <v>0</v>
          </cell>
          <cell r="M383">
            <v>0</v>
          </cell>
          <cell r="N383">
            <v>0</v>
          </cell>
          <cell r="O383">
            <v>0</v>
          </cell>
          <cell r="P383">
            <v>0</v>
          </cell>
        </row>
        <row r="384">
          <cell r="A384" t="str">
            <v>F.</v>
          </cell>
          <cell r="B384" t="str">
            <v>PAGE/INTERCOMMUNICATION SYSTEM</v>
          </cell>
          <cell r="C384">
            <v>3.5</v>
          </cell>
          <cell r="D384" t="str">
            <v xml:space="preserve"> </v>
          </cell>
          <cell r="E384">
            <v>1</v>
          </cell>
          <cell r="F384">
            <v>0</v>
          </cell>
          <cell r="G384">
            <v>0</v>
          </cell>
          <cell r="H384">
            <v>0</v>
          </cell>
          <cell r="I384">
            <v>0.35</v>
          </cell>
          <cell r="J384">
            <v>0</v>
          </cell>
          <cell r="K384">
            <v>0</v>
          </cell>
          <cell r="L384">
            <v>0</v>
          </cell>
          <cell r="M384">
            <v>0</v>
          </cell>
          <cell r="N384">
            <v>0</v>
          </cell>
          <cell r="O384">
            <v>0</v>
          </cell>
          <cell r="P384">
            <v>0</v>
          </cell>
        </row>
        <row r="385">
          <cell r="A385">
            <v>1</v>
          </cell>
          <cell r="B385" t="str">
            <v xml:space="preserve"> PAGE/PARTY STATION, SINGLE PARTY LINE</v>
          </cell>
          <cell r="C385">
            <v>10</v>
          </cell>
          <cell r="D385" t="str">
            <v>SET</v>
          </cell>
          <cell r="E385">
            <v>19700</v>
          </cell>
          <cell r="F385">
            <v>197000</v>
          </cell>
          <cell r="G385">
            <v>0</v>
          </cell>
          <cell r="H385">
            <v>0</v>
          </cell>
          <cell r="I385">
            <v>12</v>
          </cell>
          <cell r="J385">
            <v>120</v>
          </cell>
          <cell r="K385">
            <v>19700</v>
          </cell>
          <cell r="L385">
            <v>197000</v>
          </cell>
          <cell r="M385">
            <v>0</v>
          </cell>
          <cell r="N385">
            <v>0</v>
          </cell>
          <cell r="O385">
            <v>3360</v>
          </cell>
          <cell r="P385">
            <v>33600</v>
          </cell>
        </row>
        <row r="386">
          <cell r="B386" t="str">
            <v xml:space="preserve"> CL.1, DIV.2 , G-T #730-104 OR EQUAL</v>
          </cell>
          <cell r="C386">
            <v>5</v>
          </cell>
          <cell r="D386">
            <v>6.55</v>
          </cell>
          <cell r="E386">
            <v>1</v>
          </cell>
          <cell r="F386">
            <v>0</v>
          </cell>
          <cell r="G386">
            <v>0</v>
          </cell>
          <cell r="H386">
            <v>0</v>
          </cell>
          <cell r="I386">
            <v>0.51</v>
          </cell>
          <cell r="J386">
            <v>0</v>
          </cell>
          <cell r="K386">
            <v>0</v>
          </cell>
          <cell r="L386">
            <v>0</v>
          </cell>
          <cell r="M386">
            <v>0</v>
          </cell>
          <cell r="N386">
            <v>0</v>
          </cell>
          <cell r="O386">
            <v>0</v>
          </cell>
          <cell r="P386">
            <v>0</v>
          </cell>
        </row>
        <row r="387">
          <cell r="A387">
            <v>2</v>
          </cell>
          <cell r="B387" t="str">
            <v>DITTO, BUT INDOOR TYPE, G-T #700-102</v>
          </cell>
          <cell r="C387">
            <v>4</v>
          </cell>
          <cell r="D387" t="str">
            <v>SET</v>
          </cell>
          <cell r="E387">
            <v>17800</v>
          </cell>
          <cell r="F387">
            <v>71200</v>
          </cell>
          <cell r="G387">
            <v>0</v>
          </cell>
          <cell r="H387">
            <v>0</v>
          </cell>
          <cell r="I387">
            <v>10</v>
          </cell>
          <cell r="J387">
            <v>40</v>
          </cell>
          <cell r="K387">
            <v>17800</v>
          </cell>
          <cell r="L387">
            <v>71200</v>
          </cell>
          <cell r="M387">
            <v>0</v>
          </cell>
          <cell r="N387">
            <v>0</v>
          </cell>
          <cell r="O387">
            <v>2800</v>
          </cell>
          <cell r="P387">
            <v>11200</v>
          </cell>
        </row>
        <row r="388">
          <cell r="A388">
            <v>3</v>
          </cell>
          <cell r="B388" t="str">
            <v>DITTO, BUT DESK MOUNT. TYPE, G-T #726-102</v>
          </cell>
          <cell r="C388">
            <v>1</v>
          </cell>
          <cell r="D388" t="str">
            <v>SET</v>
          </cell>
          <cell r="E388">
            <v>23000</v>
          </cell>
          <cell r="F388">
            <v>23000</v>
          </cell>
          <cell r="G388">
            <v>0</v>
          </cell>
          <cell r="H388">
            <v>0</v>
          </cell>
          <cell r="I388">
            <v>12</v>
          </cell>
          <cell r="J388">
            <v>12</v>
          </cell>
          <cell r="K388">
            <v>23000</v>
          </cell>
          <cell r="L388">
            <v>23000</v>
          </cell>
          <cell r="M388">
            <v>0</v>
          </cell>
          <cell r="N388">
            <v>0</v>
          </cell>
          <cell r="O388">
            <v>3360</v>
          </cell>
          <cell r="P388">
            <v>3360</v>
          </cell>
        </row>
        <row r="389">
          <cell r="A389">
            <v>4</v>
          </cell>
          <cell r="B389" t="str">
            <v xml:space="preserve"> HOT DIPPED GALVANIZED STEEL SUPPORT, C100</v>
          </cell>
          <cell r="C389">
            <v>10</v>
          </cell>
          <cell r="D389" t="str">
            <v>SET</v>
          </cell>
          <cell r="E389">
            <v>1500</v>
          </cell>
          <cell r="F389">
            <v>15000</v>
          </cell>
          <cell r="G389">
            <v>0</v>
          </cell>
          <cell r="H389">
            <v>0</v>
          </cell>
          <cell r="I389">
            <v>4</v>
          </cell>
          <cell r="J389">
            <v>40</v>
          </cell>
          <cell r="K389">
            <v>1500</v>
          </cell>
          <cell r="L389">
            <v>15000</v>
          </cell>
          <cell r="M389">
            <v>0</v>
          </cell>
          <cell r="N389">
            <v>0</v>
          </cell>
          <cell r="O389">
            <v>1120</v>
          </cell>
          <cell r="P389">
            <v>11200</v>
          </cell>
        </row>
        <row r="390">
          <cell r="A390">
            <v>17</v>
          </cell>
          <cell r="B390" t="str">
            <v>3M LG., W/ SMALL FOUNDATION</v>
          </cell>
          <cell r="C390">
            <v>5.9091063153828709E-126</v>
          </cell>
          <cell r="D390" t="str">
            <v>LOT</v>
          </cell>
          <cell r="E390">
            <v>7.022705362587842E+52</v>
          </cell>
          <cell r="F390">
            <v>0</v>
          </cell>
          <cell r="G390">
            <v>0</v>
          </cell>
          <cell r="H390">
            <v>0</v>
          </cell>
          <cell r="I390">
            <v>1.22</v>
          </cell>
          <cell r="J390">
            <v>0</v>
          </cell>
          <cell r="K390">
            <v>0</v>
          </cell>
          <cell r="L390">
            <v>0</v>
          </cell>
          <cell r="M390">
            <v>0</v>
          </cell>
          <cell r="N390">
            <v>0</v>
          </cell>
          <cell r="O390">
            <v>0</v>
          </cell>
          <cell r="P390">
            <v>0</v>
          </cell>
        </row>
        <row r="391">
          <cell r="A391">
            <v>5</v>
          </cell>
          <cell r="B391" t="str">
            <v xml:space="preserve"> DRIVER, W/MOLDED LEXAN FOR DIV. 2 G-T </v>
          </cell>
          <cell r="C391">
            <v>16</v>
          </cell>
          <cell r="D391" t="str">
            <v>SET</v>
          </cell>
          <cell r="E391">
            <v>3300</v>
          </cell>
          <cell r="F391">
            <v>52800</v>
          </cell>
          <cell r="G391">
            <v>0</v>
          </cell>
          <cell r="H391">
            <v>0</v>
          </cell>
          <cell r="I391">
            <v>3</v>
          </cell>
          <cell r="J391">
            <v>48</v>
          </cell>
          <cell r="K391">
            <v>3300</v>
          </cell>
          <cell r="L391">
            <v>52800</v>
          </cell>
          <cell r="M391">
            <v>0</v>
          </cell>
          <cell r="N391">
            <v>0</v>
          </cell>
          <cell r="O391">
            <v>840</v>
          </cell>
          <cell r="P391">
            <v>13440</v>
          </cell>
        </row>
        <row r="392">
          <cell r="B392" t="str">
            <v xml:space="preserve"> 13314-001</v>
          </cell>
          <cell r="C392">
            <v>16</v>
          </cell>
          <cell r="D392">
            <v>9.5299999999999994</v>
          </cell>
          <cell r="E392">
            <v>1</v>
          </cell>
          <cell r="F392">
            <v>0</v>
          </cell>
          <cell r="G392">
            <v>0</v>
          </cell>
          <cell r="H392">
            <v>0</v>
          </cell>
          <cell r="I392">
            <v>1.62</v>
          </cell>
          <cell r="J392">
            <v>0</v>
          </cell>
          <cell r="K392">
            <v>0</v>
          </cell>
          <cell r="L392">
            <v>0</v>
          </cell>
          <cell r="M392">
            <v>0</v>
          </cell>
          <cell r="N392">
            <v>0</v>
          </cell>
          <cell r="O392">
            <v>0</v>
          </cell>
          <cell r="P392">
            <v>0</v>
          </cell>
        </row>
        <row r="393">
          <cell r="A393">
            <v>6</v>
          </cell>
          <cell r="B393" t="str">
            <v xml:space="preserve"> HORN SPEAKER W/ EPOXY G-T 13304-002</v>
          </cell>
          <cell r="C393">
            <v>16</v>
          </cell>
          <cell r="D393" t="str">
            <v>SET</v>
          </cell>
          <cell r="E393">
            <v>6000</v>
          </cell>
          <cell r="F393">
            <v>96000</v>
          </cell>
          <cell r="G393">
            <v>0</v>
          </cell>
          <cell r="H393">
            <v>0</v>
          </cell>
          <cell r="I393">
            <v>5</v>
          </cell>
          <cell r="J393">
            <v>80</v>
          </cell>
          <cell r="K393">
            <v>6000</v>
          </cell>
          <cell r="L393">
            <v>96000</v>
          </cell>
          <cell r="M393">
            <v>0</v>
          </cell>
          <cell r="N393">
            <v>0</v>
          </cell>
          <cell r="O393">
            <v>1400</v>
          </cell>
          <cell r="P393">
            <v>22400</v>
          </cell>
        </row>
        <row r="394">
          <cell r="B394" t="str">
            <v xml:space="preserve"> MOUNTING ASSEMBLY, G-T 411A1SPL</v>
          </cell>
          <cell r="C394">
            <v>20</v>
          </cell>
          <cell r="D394">
            <v>9.5299999999999994</v>
          </cell>
          <cell r="E394">
            <v>1</v>
          </cell>
          <cell r="F394">
            <v>0</v>
          </cell>
          <cell r="G394">
            <v>0</v>
          </cell>
          <cell r="H394">
            <v>0</v>
          </cell>
          <cell r="I394">
            <v>2.0299999999999998</v>
          </cell>
          <cell r="J394">
            <v>0</v>
          </cell>
          <cell r="K394">
            <v>0</v>
          </cell>
          <cell r="L394">
            <v>0</v>
          </cell>
          <cell r="M394">
            <v>0</v>
          </cell>
          <cell r="N394">
            <v>0</v>
          </cell>
          <cell r="O394">
            <v>0</v>
          </cell>
          <cell r="P394">
            <v>0</v>
          </cell>
        </row>
        <row r="395">
          <cell r="A395">
            <v>7</v>
          </cell>
          <cell r="B395" t="str">
            <v xml:space="preserve"> LINE BALANCE UNIT G-T 305-001 OR EQUAL</v>
          </cell>
          <cell r="C395">
            <v>1</v>
          </cell>
          <cell r="D395" t="str">
            <v>SET</v>
          </cell>
          <cell r="E395">
            <v>2600</v>
          </cell>
          <cell r="F395">
            <v>2600</v>
          </cell>
          <cell r="G395">
            <v>4</v>
          </cell>
          <cell r="H395">
            <v>0</v>
          </cell>
          <cell r="I395">
            <v>4</v>
          </cell>
          <cell r="J395">
            <v>4</v>
          </cell>
          <cell r="K395">
            <v>2600</v>
          </cell>
          <cell r="L395">
            <v>2600</v>
          </cell>
          <cell r="M395">
            <v>0</v>
          </cell>
          <cell r="N395">
            <v>0</v>
          </cell>
          <cell r="O395">
            <v>1120</v>
          </cell>
          <cell r="P395">
            <v>1120</v>
          </cell>
        </row>
        <row r="396">
          <cell r="A396">
            <v>8</v>
          </cell>
          <cell r="B396" t="str">
            <v xml:space="preserve"> CABLE, OVERALL &amp; INDIVIDUAL SHIELDED, 300V 8P-#14AWG</v>
          </cell>
          <cell r="C396">
            <v>2700</v>
          </cell>
          <cell r="D396" t="str">
            <v>M</v>
          </cell>
          <cell r="E396">
            <v>137</v>
          </cell>
          <cell r="F396">
            <v>369900</v>
          </cell>
          <cell r="G396">
            <v>0</v>
          </cell>
          <cell r="H396">
            <v>0</v>
          </cell>
          <cell r="I396">
            <v>0.17799999999999999</v>
          </cell>
          <cell r="J396">
            <v>481</v>
          </cell>
          <cell r="K396">
            <v>137</v>
          </cell>
          <cell r="L396">
            <v>369900</v>
          </cell>
          <cell r="M396">
            <v>0</v>
          </cell>
          <cell r="N396">
            <v>0</v>
          </cell>
          <cell r="O396">
            <v>50</v>
          </cell>
          <cell r="P396">
            <v>135000</v>
          </cell>
        </row>
        <row r="397">
          <cell r="A397">
            <v>9</v>
          </cell>
          <cell r="B397" t="str">
            <v>XLPE CABLE 3C-3.5SQ.MM</v>
          </cell>
          <cell r="C397">
            <v>2800</v>
          </cell>
          <cell r="D397" t="str">
            <v>M</v>
          </cell>
          <cell r="E397">
            <v>15</v>
          </cell>
          <cell r="F397">
            <v>42000</v>
          </cell>
          <cell r="G397">
            <v>0</v>
          </cell>
          <cell r="H397">
            <v>0</v>
          </cell>
          <cell r="I397">
            <v>7.9000000000000001E-2</v>
          </cell>
          <cell r="J397">
            <v>221</v>
          </cell>
          <cell r="K397">
            <v>15</v>
          </cell>
          <cell r="L397">
            <v>42000</v>
          </cell>
          <cell r="M397">
            <v>0</v>
          </cell>
          <cell r="N397">
            <v>0</v>
          </cell>
          <cell r="O397">
            <v>22</v>
          </cell>
          <cell r="P397">
            <v>61600</v>
          </cell>
        </row>
        <row r="398">
          <cell r="A398">
            <v>10</v>
          </cell>
          <cell r="B398" t="str">
            <v xml:space="preserve"> SPEAKER CABLE, TWISTED PAIR #18 AWG</v>
          </cell>
          <cell r="C398">
            <v>50</v>
          </cell>
          <cell r="D398" t="str">
            <v>M</v>
          </cell>
          <cell r="E398">
            <v>12</v>
          </cell>
          <cell r="F398">
            <v>600</v>
          </cell>
          <cell r="G398">
            <v>0</v>
          </cell>
          <cell r="H398">
            <v>0</v>
          </cell>
          <cell r="I398">
            <v>6.2E-2</v>
          </cell>
          <cell r="J398">
            <v>3</v>
          </cell>
          <cell r="K398">
            <v>12</v>
          </cell>
          <cell r="L398">
            <v>600</v>
          </cell>
          <cell r="M398">
            <v>0</v>
          </cell>
          <cell r="N398">
            <v>0</v>
          </cell>
          <cell r="O398">
            <v>17</v>
          </cell>
          <cell r="P398">
            <v>850</v>
          </cell>
        </row>
        <row r="399">
          <cell r="A399">
            <v>11</v>
          </cell>
          <cell r="B399" t="str">
            <v>RSG CONDUIT, 2"</v>
          </cell>
          <cell r="C399">
            <v>100</v>
          </cell>
          <cell r="D399" t="str">
            <v>M</v>
          </cell>
          <cell r="E399">
            <v>105</v>
          </cell>
          <cell r="F399">
            <v>10500</v>
          </cell>
          <cell r="G399">
            <v>0</v>
          </cell>
          <cell r="H399">
            <v>0</v>
          </cell>
          <cell r="I399">
            <v>0.98</v>
          </cell>
          <cell r="J399">
            <v>98</v>
          </cell>
          <cell r="K399">
            <v>105</v>
          </cell>
          <cell r="L399">
            <v>10500</v>
          </cell>
          <cell r="M399">
            <v>0</v>
          </cell>
          <cell r="N399">
            <v>0</v>
          </cell>
          <cell r="O399">
            <v>274</v>
          </cell>
          <cell r="P399">
            <v>27400</v>
          </cell>
        </row>
        <row r="400">
          <cell r="A400">
            <v>12</v>
          </cell>
          <cell r="B400" t="str">
            <v>DITTO BUT 3/4"</v>
          </cell>
          <cell r="C400">
            <v>50</v>
          </cell>
          <cell r="D400" t="str">
            <v>M</v>
          </cell>
          <cell r="E400">
            <v>32</v>
          </cell>
          <cell r="F400">
            <v>1600</v>
          </cell>
          <cell r="G400">
            <v>0</v>
          </cell>
          <cell r="H400">
            <v>0</v>
          </cell>
          <cell r="I400">
            <v>0.47</v>
          </cell>
          <cell r="J400">
            <v>24</v>
          </cell>
          <cell r="K400">
            <v>32</v>
          </cell>
          <cell r="L400">
            <v>1600</v>
          </cell>
          <cell r="M400">
            <v>0</v>
          </cell>
          <cell r="N400">
            <v>0</v>
          </cell>
          <cell r="O400">
            <v>132</v>
          </cell>
          <cell r="P400">
            <v>6600</v>
          </cell>
        </row>
        <row r="401">
          <cell r="A401">
            <v>13</v>
          </cell>
          <cell r="B401" t="str">
            <v xml:space="preserve"> FLEXIBLE CONDUIT, 3/4", 1M LG, W/ TWO CONNECTOR</v>
          </cell>
          <cell r="C401">
            <v>16</v>
          </cell>
          <cell r="D401" t="str">
            <v>M</v>
          </cell>
          <cell r="E401">
            <v>81</v>
          </cell>
          <cell r="F401">
            <v>1296</v>
          </cell>
          <cell r="G401">
            <v>0</v>
          </cell>
          <cell r="H401">
            <v>0</v>
          </cell>
          <cell r="I401">
            <v>0.56000000000000005</v>
          </cell>
          <cell r="J401">
            <v>9</v>
          </cell>
          <cell r="K401">
            <v>81</v>
          </cell>
          <cell r="L401">
            <v>1296</v>
          </cell>
          <cell r="M401">
            <v>0</v>
          </cell>
          <cell r="N401">
            <v>0</v>
          </cell>
          <cell r="O401">
            <v>157</v>
          </cell>
          <cell r="P401">
            <v>2512</v>
          </cell>
        </row>
        <row r="402">
          <cell r="A402">
            <v>14</v>
          </cell>
          <cell r="B402" t="str">
            <v xml:space="preserve"> HOT DIPPED GALVANIZED CONDUIT FITTING, UNION,</v>
          </cell>
          <cell r="C402">
            <v>1</v>
          </cell>
          <cell r="D402" t="str">
            <v>LOT</v>
          </cell>
          <cell r="E402">
            <v>36300</v>
          </cell>
          <cell r="F402">
            <v>36300</v>
          </cell>
          <cell r="G402">
            <v>0</v>
          </cell>
          <cell r="H402">
            <v>0</v>
          </cell>
          <cell r="I402">
            <v>61</v>
          </cell>
          <cell r="J402">
            <v>61</v>
          </cell>
          <cell r="K402">
            <v>36300</v>
          </cell>
          <cell r="L402">
            <v>36300</v>
          </cell>
          <cell r="M402">
            <v>0</v>
          </cell>
          <cell r="N402">
            <v>0</v>
          </cell>
          <cell r="O402">
            <v>17080</v>
          </cell>
          <cell r="P402">
            <v>17080</v>
          </cell>
        </row>
        <row r="403">
          <cell r="B403" t="str">
            <v>SEALING FITTING</v>
          </cell>
          <cell r="C403">
            <v>38</v>
          </cell>
          <cell r="D403">
            <v>9.5299999999999994</v>
          </cell>
          <cell r="E403">
            <v>1</v>
          </cell>
          <cell r="F403">
            <v>0</v>
          </cell>
          <cell r="G403">
            <v>0</v>
          </cell>
          <cell r="H403">
            <v>0</v>
          </cell>
          <cell r="I403">
            <v>3.85</v>
          </cell>
          <cell r="J403">
            <v>0</v>
          </cell>
          <cell r="K403">
            <v>0</v>
          </cell>
          <cell r="L403">
            <v>0</v>
          </cell>
          <cell r="M403">
            <v>0</v>
          </cell>
          <cell r="N403">
            <v>0</v>
          </cell>
          <cell r="O403">
            <v>0</v>
          </cell>
          <cell r="P403">
            <v>0</v>
          </cell>
        </row>
        <row r="404">
          <cell r="A404">
            <v>15</v>
          </cell>
          <cell r="B404" t="str">
            <v>HOT DIPPED GALVALNIZED STEEL U-CHANNEL 41x41x2.0t</v>
          </cell>
          <cell r="C404">
            <v>15</v>
          </cell>
          <cell r="D404" t="str">
            <v>M</v>
          </cell>
          <cell r="E404">
            <v>82</v>
          </cell>
          <cell r="F404">
            <v>1230</v>
          </cell>
          <cell r="G404">
            <v>0</v>
          </cell>
          <cell r="H404">
            <v>0</v>
          </cell>
          <cell r="I404">
            <v>0.40699999999999997</v>
          </cell>
          <cell r="J404">
            <v>6</v>
          </cell>
          <cell r="K404">
            <v>82</v>
          </cell>
          <cell r="L404">
            <v>1230</v>
          </cell>
          <cell r="M404">
            <v>0</v>
          </cell>
          <cell r="N404">
            <v>0</v>
          </cell>
          <cell r="O404">
            <v>114</v>
          </cell>
          <cell r="P404">
            <v>1710</v>
          </cell>
        </row>
        <row r="405">
          <cell r="A405">
            <v>16</v>
          </cell>
          <cell r="B405" t="str">
            <v>VHF PORTABLE MARINE BAND EXP-PROOF WALKY-TALKY</v>
          </cell>
          <cell r="C405">
            <v>2</v>
          </cell>
          <cell r="D405" t="str">
            <v>SET</v>
          </cell>
          <cell r="E405">
            <v>20000</v>
          </cell>
          <cell r="F405">
            <v>40000</v>
          </cell>
          <cell r="G405">
            <v>0</v>
          </cell>
          <cell r="H405">
            <v>0</v>
          </cell>
          <cell r="I405">
            <v>4.26</v>
          </cell>
          <cell r="J405">
            <v>0</v>
          </cell>
          <cell r="K405">
            <v>20000</v>
          </cell>
          <cell r="L405">
            <v>40000</v>
          </cell>
          <cell r="M405">
            <v>0</v>
          </cell>
          <cell r="N405">
            <v>0</v>
          </cell>
          <cell r="O405">
            <v>0</v>
          </cell>
          <cell r="P405">
            <v>0</v>
          </cell>
        </row>
        <row r="406">
          <cell r="A406">
            <v>17</v>
          </cell>
          <cell r="B406" t="str">
            <v xml:space="preserve"> MISCELLANEOUS MATERIALS </v>
          </cell>
          <cell r="C406">
            <v>1</v>
          </cell>
          <cell r="D406" t="str">
            <v>LOT</v>
          </cell>
          <cell r="E406">
            <v>48051.3</v>
          </cell>
          <cell r="F406">
            <v>48051</v>
          </cell>
          <cell r="G406">
            <v>0</v>
          </cell>
          <cell r="H406">
            <v>0</v>
          </cell>
          <cell r="I406">
            <v>62.35</v>
          </cell>
          <cell r="J406">
            <v>62</v>
          </cell>
          <cell r="K406">
            <v>48051</v>
          </cell>
          <cell r="L406">
            <v>48051</v>
          </cell>
          <cell r="M406">
            <v>0</v>
          </cell>
          <cell r="N406">
            <v>0</v>
          </cell>
          <cell r="O406">
            <v>17458</v>
          </cell>
          <cell r="P406">
            <v>17458</v>
          </cell>
        </row>
        <row r="407">
          <cell r="B407" t="str">
            <v>SUB-TOTAL : (F)</v>
          </cell>
          <cell r="C407">
            <v>46</v>
          </cell>
          <cell r="D407">
            <v>9.5299999999999994</v>
          </cell>
          <cell r="E407">
            <v>1</v>
          </cell>
          <cell r="F407">
            <v>1009077</v>
          </cell>
          <cell r="G407">
            <v>0</v>
          </cell>
          <cell r="H407">
            <v>0</v>
          </cell>
          <cell r="I407">
            <v>4.67</v>
          </cell>
          <cell r="J407">
            <v>1309</v>
          </cell>
          <cell r="K407">
            <v>0</v>
          </cell>
          <cell r="L407">
            <v>1009077</v>
          </cell>
          <cell r="M407">
            <v>0</v>
          </cell>
          <cell r="N407">
            <v>0</v>
          </cell>
          <cell r="O407">
            <v>0</v>
          </cell>
          <cell r="P407">
            <v>366530</v>
          </cell>
        </row>
        <row r="408">
          <cell r="B408" t="str">
            <v>STD</v>
          </cell>
          <cell r="C408">
            <v>48</v>
          </cell>
          <cell r="D408">
            <v>9.5299999999999994</v>
          </cell>
          <cell r="E408">
            <v>1</v>
          </cell>
          <cell r="F408">
            <v>0</v>
          </cell>
          <cell r="G408">
            <v>0</v>
          </cell>
          <cell r="H408">
            <v>0</v>
          </cell>
          <cell r="I408">
            <v>4.87</v>
          </cell>
          <cell r="J408">
            <v>0</v>
          </cell>
          <cell r="K408">
            <v>0</v>
          </cell>
          <cell r="L408">
            <v>0</v>
          </cell>
          <cell r="M408">
            <v>0</v>
          </cell>
          <cell r="N408">
            <v>0</v>
          </cell>
          <cell r="O408">
            <v>0</v>
          </cell>
          <cell r="P408">
            <v>0</v>
          </cell>
        </row>
        <row r="409">
          <cell r="B409" t="str">
            <v xml:space="preserve">XS </v>
          </cell>
          <cell r="C409">
            <v>0.125</v>
          </cell>
          <cell r="D409">
            <v>2.41</v>
          </cell>
          <cell r="E409">
            <v>1</v>
          </cell>
          <cell r="F409">
            <v>0</v>
          </cell>
          <cell r="G409">
            <v>0</v>
          </cell>
          <cell r="H409">
            <v>0</v>
          </cell>
          <cell r="I409">
            <v>7.0000000000000007E-2</v>
          </cell>
          <cell r="J409">
            <v>0</v>
          </cell>
          <cell r="K409">
            <v>0</v>
          </cell>
          <cell r="L409">
            <v>0</v>
          </cell>
          <cell r="M409">
            <v>0</v>
          </cell>
          <cell r="N409">
            <v>0</v>
          </cell>
          <cell r="O409">
            <v>0</v>
          </cell>
          <cell r="P409">
            <v>0</v>
          </cell>
        </row>
        <row r="410">
          <cell r="A410" t="str">
            <v>G.</v>
          </cell>
          <cell r="B410" t="str">
            <v>CCTV SYSTEM</v>
          </cell>
          <cell r="C410">
            <v>0.125</v>
          </cell>
          <cell r="D410" t="str">
            <v xml:space="preserve"> </v>
          </cell>
          <cell r="E410">
            <v>1</v>
          </cell>
          <cell r="F410">
            <v>0</v>
          </cell>
          <cell r="G410">
            <v>0</v>
          </cell>
          <cell r="H410">
            <v>0</v>
          </cell>
          <cell r="I410">
            <v>7.0000000000000007E-2</v>
          </cell>
          <cell r="J410">
            <v>0</v>
          </cell>
          <cell r="K410">
            <v>0</v>
          </cell>
          <cell r="L410">
            <v>0</v>
          </cell>
          <cell r="M410">
            <v>0</v>
          </cell>
          <cell r="N410">
            <v>0</v>
          </cell>
          <cell r="O410">
            <v>0</v>
          </cell>
          <cell r="P410">
            <v>0</v>
          </cell>
        </row>
        <row r="411">
          <cell r="A411">
            <v>1</v>
          </cell>
          <cell r="B411" t="str">
            <v xml:space="preserve"> 20" BLACK-AND-WHITE VEDIO MONITOR,  </v>
          </cell>
          <cell r="C411">
            <v>1</v>
          </cell>
          <cell r="D411" t="str">
            <v>SET</v>
          </cell>
          <cell r="E411">
            <v>9450</v>
          </cell>
          <cell r="F411">
            <v>9450</v>
          </cell>
          <cell r="G411">
            <v>0</v>
          </cell>
          <cell r="H411">
            <v>0</v>
          </cell>
          <cell r="I411">
            <v>4</v>
          </cell>
          <cell r="J411">
            <v>4</v>
          </cell>
          <cell r="K411">
            <v>9450</v>
          </cell>
          <cell r="L411">
            <v>9450</v>
          </cell>
          <cell r="M411">
            <v>0</v>
          </cell>
          <cell r="N411">
            <v>0</v>
          </cell>
          <cell r="O411">
            <v>1120</v>
          </cell>
          <cell r="P411">
            <v>1120</v>
          </cell>
        </row>
        <row r="412">
          <cell r="A412">
            <v>2</v>
          </cell>
          <cell r="B412" t="str">
            <v xml:space="preserve"> BLACK-AND-WHITE CAMERA,1/2 CCD</v>
          </cell>
          <cell r="C412">
            <v>6</v>
          </cell>
          <cell r="D412" t="str">
            <v>SET</v>
          </cell>
          <cell r="E412">
            <v>8100</v>
          </cell>
          <cell r="F412">
            <v>48600</v>
          </cell>
          <cell r="G412">
            <v>0</v>
          </cell>
          <cell r="H412">
            <v>0</v>
          </cell>
          <cell r="I412">
            <v>8</v>
          </cell>
          <cell r="J412">
            <v>48</v>
          </cell>
          <cell r="K412">
            <v>8100</v>
          </cell>
          <cell r="L412">
            <v>48600</v>
          </cell>
          <cell r="M412">
            <v>0</v>
          </cell>
          <cell r="N412">
            <v>0</v>
          </cell>
          <cell r="O412">
            <v>2240</v>
          </cell>
          <cell r="P412">
            <v>13440</v>
          </cell>
        </row>
        <row r="413">
          <cell r="A413">
            <v>3</v>
          </cell>
          <cell r="B413" t="str">
            <v xml:space="preserve"> MOTORIZED LENS, 10X, AUTO IRIS/FOCUS</v>
          </cell>
          <cell r="C413">
            <v>2</v>
          </cell>
          <cell r="D413" t="str">
            <v>PCS</v>
          </cell>
          <cell r="E413">
            <v>18900</v>
          </cell>
          <cell r="F413">
            <v>37800</v>
          </cell>
          <cell r="G413">
            <v>0</v>
          </cell>
          <cell r="H413">
            <v>0</v>
          </cell>
          <cell r="I413">
            <v>2</v>
          </cell>
          <cell r="J413">
            <v>4</v>
          </cell>
          <cell r="K413">
            <v>18900</v>
          </cell>
          <cell r="L413">
            <v>37800</v>
          </cell>
          <cell r="M413">
            <v>0</v>
          </cell>
          <cell r="N413">
            <v>0</v>
          </cell>
          <cell r="O413">
            <v>560</v>
          </cell>
          <cell r="P413">
            <v>1120</v>
          </cell>
        </row>
        <row r="414">
          <cell r="A414">
            <v>4</v>
          </cell>
          <cell r="B414" t="str">
            <v xml:space="preserve"> FIXED LENS, AUTO IRIS 16 mm, </v>
          </cell>
          <cell r="C414">
            <v>4</v>
          </cell>
          <cell r="D414" t="str">
            <v>PCS</v>
          </cell>
          <cell r="E414">
            <v>4050</v>
          </cell>
          <cell r="F414">
            <v>16200</v>
          </cell>
          <cell r="G414">
            <v>0</v>
          </cell>
          <cell r="H414">
            <v>0</v>
          </cell>
          <cell r="I414">
            <v>2</v>
          </cell>
          <cell r="J414">
            <v>8</v>
          </cell>
          <cell r="K414">
            <v>4050</v>
          </cell>
          <cell r="L414">
            <v>16200</v>
          </cell>
          <cell r="M414">
            <v>0</v>
          </cell>
          <cell r="N414">
            <v>0</v>
          </cell>
          <cell r="O414">
            <v>560</v>
          </cell>
          <cell r="P414">
            <v>2240</v>
          </cell>
        </row>
        <row r="415">
          <cell r="A415">
            <v>5</v>
          </cell>
          <cell r="B415" t="str">
            <v xml:space="preserve"> EXPLOSION ROOF HOUSING</v>
          </cell>
          <cell r="C415">
            <v>4</v>
          </cell>
          <cell r="D415" t="str">
            <v>SET</v>
          </cell>
          <cell r="E415">
            <v>148500</v>
          </cell>
          <cell r="F415">
            <v>594000</v>
          </cell>
          <cell r="G415">
            <v>0</v>
          </cell>
          <cell r="H415">
            <v>0</v>
          </cell>
          <cell r="I415">
            <v>8</v>
          </cell>
          <cell r="J415">
            <v>32</v>
          </cell>
          <cell r="K415">
            <v>148500</v>
          </cell>
          <cell r="L415">
            <v>594000</v>
          </cell>
          <cell r="M415">
            <v>0</v>
          </cell>
          <cell r="N415">
            <v>0</v>
          </cell>
          <cell r="O415">
            <v>2240</v>
          </cell>
          <cell r="P415">
            <v>8960</v>
          </cell>
        </row>
        <row r="416">
          <cell r="A416">
            <v>6</v>
          </cell>
          <cell r="B416" t="str">
            <v>WEATHER PROOF HOUSING</v>
          </cell>
          <cell r="C416">
            <v>2</v>
          </cell>
          <cell r="D416" t="str">
            <v>SET</v>
          </cell>
          <cell r="E416">
            <v>49500</v>
          </cell>
          <cell r="F416">
            <v>99000</v>
          </cell>
          <cell r="G416">
            <v>0</v>
          </cell>
          <cell r="H416">
            <v>0</v>
          </cell>
          <cell r="I416">
            <v>6</v>
          </cell>
          <cell r="J416">
            <v>12</v>
          </cell>
          <cell r="K416">
            <v>49500</v>
          </cell>
          <cell r="L416">
            <v>99000</v>
          </cell>
          <cell r="M416">
            <v>0</v>
          </cell>
          <cell r="N416">
            <v>0</v>
          </cell>
          <cell r="O416">
            <v>1680</v>
          </cell>
          <cell r="P416">
            <v>3360</v>
          </cell>
        </row>
        <row r="417">
          <cell r="A417">
            <v>7</v>
          </cell>
          <cell r="B417" t="str">
            <v xml:space="preserve"> PAN-AND-TILT DRIVER, CL.1 DIV.2</v>
          </cell>
          <cell r="C417">
            <v>2</v>
          </cell>
          <cell r="D417" t="str">
            <v>SET</v>
          </cell>
          <cell r="E417">
            <v>148500</v>
          </cell>
          <cell r="F417">
            <v>297000</v>
          </cell>
          <cell r="G417">
            <v>0</v>
          </cell>
          <cell r="H417">
            <v>0</v>
          </cell>
          <cell r="I417">
            <v>8</v>
          </cell>
          <cell r="J417">
            <v>16</v>
          </cell>
          <cell r="K417">
            <v>148500</v>
          </cell>
          <cell r="L417">
            <v>297000</v>
          </cell>
          <cell r="M417">
            <v>0</v>
          </cell>
          <cell r="N417">
            <v>0</v>
          </cell>
          <cell r="O417">
            <v>2240</v>
          </cell>
          <cell r="P417">
            <v>4480</v>
          </cell>
        </row>
        <row r="418">
          <cell r="A418">
            <v>8</v>
          </cell>
          <cell r="B418" t="str">
            <v>24 hr  VCR</v>
          </cell>
          <cell r="C418">
            <v>1</v>
          </cell>
          <cell r="D418" t="str">
            <v>SET</v>
          </cell>
          <cell r="E418">
            <v>45000</v>
          </cell>
          <cell r="F418">
            <v>45000</v>
          </cell>
          <cell r="G418">
            <v>0</v>
          </cell>
          <cell r="H418">
            <v>0</v>
          </cell>
          <cell r="I418">
            <v>8</v>
          </cell>
          <cell r="J418">
            <v>8</v>
          </cell>
          <cell r="K418">
            <v>45000</v>
          </cell>
          <cell r="L418">
            <v>45000</v>
          </cell>
          <cell r="M418">
            <v>0</v>
          </cell>
          <cell r="N418">
            <v>0</v>
          </cell>
          <cell r="O418">
            <v>2240</v>
          </cell>
          <cell r="P418">
            <v>2240</v>
          </cell>
        </row>
        <row r="419">
          <cell r="A419">
            <v>9</v>
          </cell>
          <cell r="B419" t="str">
            <v>CONTROL SIGNAL DISTRIBUTION UNIT, 5 CHANNEL</v>
          </cell>
          <cell r="C419">
            <v>1</v>
          </cell>
          <cell r="D419" t="str">
            <v>SET</v>
          </cell>
          <cell r="E419">
            <v>45000</v>
          </cell>
          <cell r="F419">
            <v>45000</v>
          </cell>
          <cell r="G419">
            <v>0</v>
          </cell>
          <cell r="H419">
            <v>0</v>
          </cell>
          <cell r="I419">
            <v>8</v>
          </cell>
          <cell r="J419">
            <v>8</v>
          </cell>
          <cell r="K419">
            <v>45000</v>
          </cell>
          <cell r="L419">
            <v>45000</v>
          </cell>
          <cell r="M419">
            <v>0</v>
          </cell>
          <cell r="N419">
            <v>0</v>
          </cell>
          <cell r="O419">
            <v>2240</v>
          </cell>
          <cell r="P419">
            <v>2240</v>
          </cell>
        </row>
        <row r="420">
          <cell r="A420">
            <v>10</v>
          </cell>
          <cell r="B420" t="str">
            <v>VEDIO MULTIPLEXER, 9-CHANNEL</v>
          </cell>
          <cell r="C420">
            <v>1</v>
          </cell>
          <cell r="D420" t="str">
            <v>SET</v>
          </cell>
          <cell r="E420">
            <v>32000</v>
          </cell>
          <cell r="F420">
            <v>32000</v>
          </cell>
          <cell r="G420">
            <v>0</v>
          </cell>
          <cell r="H420">
            <v>0</v>
          </cell>
          <cell r="I420">
            <v>20</v>
          </cell>
          <cell r="J420">
            <v>20</v>
          </cell>
          <cell r="K420">
            <v>32000</v>
          </cell>
          <cell r="L420">
            <v>32000</v>
          </cell>
          <cell r="M420">
            <v>0</v>
          </cell>
          <cell r="N420">
            <v>0</v>
          </cell>
          <cell r="O420">
            <v>5600</v>
          </cell>
          <cell r="P420">
            <v>5600</v>
          </cell>
        </row>
        <row r="421">
          <cell r="A421">
            <v>11</v>
          </cell>
          <cell r="B421" t="str">
            <v xml:space="preserve"> VIDEO COXIAL CABLE, PWC 7C2V OR EQUAL</v>
          </cell>
          <cell r="C421">
            <v>2000</v>
          </cell>
          <cell r="D421" t="str">
            <v>M</v>
          </cell>
          <cell r="E421">
            <v>16</v>
          </cell>
          <cell r="F421">
            <v>32000</v>
          </cell>
          <cell r="G421">
            <v>0</v>
          </cell>
          <cell r="H421">
            <v>0</v>
          </cell>
          <cell r="I421">
            <v>0.1</v>
          </cell>
          <cell r="J421">
            <v>200</v>
          </cell>
          <cell r="K421">
            <v>16</v>
          </cell>
          <cell r="L421">
            <v>32000</v>
          </cell>
          <cell r="M421">
            <v>0</v>
          </cell>
          <cell r="N421">
            <v>0</v>
          </cell>
          <cell r="O421">
            <v>28</v>
          </cell>
          <cell r="P421">
            <v>56000</v>
          </cell>
        </row>
        <row r="422">
          <cell r="A422">
            <v>12</v>
          </cell>
          <cell r="B422" t="str">
            <v>SHIELDED CABLE, 8C-1.25 SQ.MM</v>
          </cell>
          <cell r="C422">
            <v>1600</v>
          </cell>
          <cell r="D422" t="str">
            <v>M</v>
          </cell>
          <cell r="E422">
            <v>32</v>
          </cell>
          <cell r="F422">
            <v>51200</v>
          </cell>
          <cell r="G422">
            <v>0</v>
          </cell>
          <cell r="H422">
            <v>0</v>
          </cell>
          <cell r="I422">
            <v>7.0000000000000007E-2</v>
          </cell>
          <cell r="J422">
            <v>112</v>
          </cell>
          <cell r="K422">
            <v>32</v>
          </cell>
          <cell r="L422">
            <v>51200</v>
          </cell>
          <cell r="M422">
            <v>0</v>
          </cell>
          <cell r="N422">
            <v>0</v>
          </cell>
          <cell r="O422">
            <v>20</v>
          </cell>
          <cell r="P422">
            <v>32000</v>
          </cell>
        </row>
        <row r="423">
          <cell r="A423">
            <v>13</v>
          </cell>
          <cell r="B423" t="str">
            <v>600V XLPE CABLE, 3C-5.5 SQ.MM</v>
          </cell>
          <cell r="C423">
            <v>1500</v>
          </cell>
          <cell r="D423" t="str">
            <v>M</v>
          </cell>
          <cell r="E423">
            <v>20</v>
          </cell>
          <cell r="F423">
            <v>30000</v>
          </cell>
          <cell r="G423">
            <v>0</v>
          </cell>
          <cell r="H423">
            <v>0</v>
          </cell>
          <cell r="I423">
            <v>0.1</v>
          </cell>
          <cell r="J423">
            <v>150</v>
          </cell>
          <cell r="K423">
            <v>20</v>
          </cell>
          <cell r="L423">
            <v>30000</v>
          </cell>
          <cell r="M423">
            <v>0</v>
          </cell>
          <cell r="N423">
            <v>0</v>
          </cell>
          <cell r="O423">
            <v>28</v>
          </cell>
          <cell r="P423">
            <v>42000</v>
          </cell>
        </row>
        <row r="424">
          <cell r="A424">
            <v>14</v>
          </cell>
          <cell r="B424" t="str">
            <v xml:space="preserve">JUNCTION BOX CL.1 DIV.2 GROUP D 250L x 250W x 150D </v>
          </cell>
          <cell r="C424">
            <v>4</v>
          </cell>
          <cell r="D424" t="str">
            <v>SET</v>
          </cell>
          <cell r="E424">
            <v>8000</v>
          </cell>
          <cell r="F424">
            <v>32000</v>
          </cell>
          <cell r="G424">
            <v>0</v>
          </cell>
          <cell r="H424">
            <v>0</v>
          </cell>
          <cell r="I424">
            <v>4</v>
          </cell>
          <cell r="J424">
            <v>16</v>
          </cell>
          <cell r="K424">
            <v>8000</v>
          </cell>
          <cell r="L424">
            <v>32000</v>
          </cell>
          <cell r="M424">
            <v>0</v>
          </cell>
          <cell r="N424">
            <v>0</v>
          </cell>
          <cell r="O424">
            <v>1120</v>
          </cell>
          <cell r="P424">
            <v>4480</v>
          </cell>
        </row>
        <row r="425">
          <cell r="A425">
            <v>15</v>
          </cell>
          <cell r="B425" t="str">
            <v xml:space="preserve">JUNCTION BOX WEATHER PROOF 250L x 250W x 150D </v>
          </cell>
          <cell r="C425">
            <v>2</v>
          </cell>
          <cell r="D425" t="str">
            <v>SET</v>
          </cell>
          <cell r="E425">
            <v>4000</v>
          </cell>
          <cell r="F425">
            <v>8000</v>
          </cell>
          <cell r="G425">
            <v>0</v>
          </cell>
          <cell r="H425">
            <v>0</v>
          </cell>
          <cell r="I425">
            <v>3</v>
          </cell>
          <cell r="J425">
            <v>6</v>
          </cell>
          <cell r="K425">
            <v>4000</v>
          </cell>
          <cell r="L425">
            <v>8000</v>
          </cell>
          <cell r="M425">
            <v>0</v>
          </cell>
          <cell r="N425">
            <v>0</v>
          </cell>
          <cell r="O425">
            <v>840</v>
          </cell>
          <cell r="P425">
            <v>1680</v>
          </cell>
        </row>
        <row r="426">
          <cell r="A426">
            <v>16</v>
          </cell>
          <cell r="B426" t="str">
            <v>RSG CONDUIT, 2"</v>
          </cell>
          <cell r="C426">
            <v>250</v>
          </cell>
          <cell r="D426" t="str">
            <v>M</v>
          </cell>
          <cell r="E426">
            <v>105</v>
          </cell>
          <cell r="F426">
            <v>26250</v>
          </cell>
          <cell r="G426">
            <v>0</v>
          </cell>
          <cell r="H426">
            <v>0</v>
          </cell>
          <cell r="I426">
            <v>0.98</v>
          </cell>
          <cell r="J426">
            <v>245</v>
          </cell>
          <cell r="K426">
            <v>105</v>
          </cell>
          <cell r="L426">
            <v>26250</v>
          </cell>
          <cell r="M426">
            <v>0</v>
          </cell>
          <cell r="N426">
            <v>0</v>
          </cell>
          <cell r="O426">
            <v>274</v>
          </cell>
          <cell r="P426">
            <v>68500</v>
          </cell>
        </row>
        <row r="427">
          <cell r="A427">
            <v>17</v>
          </cell>
          <cell r="B427" t="str">
            <v>HOT DIPPED GALVALNIZED STEEL U-CHANNEL 41x41x2.0t</v>
          </cell>
          <cell r="C427">
            <v>15</v>
          </cell>
          <cell r="D427" t="str">
            <v>M</v>
          </cell>
          <cell r="E427">
            <v>82</v>
          </cell>
          <cell r="F427">
            <v>1230</v>
          </cell>
          <cell r="G427">
            <v>0</v>
          </cell>
          <cell r="H427">
            <v>0</v>
          </cell>
          <cell r="I427">
            <v>0.40699999999999997</v>
          </cell>
          <cell r="J427">
            <v>6</v>
          </cell>
          <cell r="K427">
            <v>82</v>
          </cell>
          <cell r="L427">
            <v>1230</v>
          </cell>
          <cell r="M427">
            <v>0</v>
          </cell>
          <cell r="N427">
            <v>0</v>
          </cell>
          <cell r="O427">
            <v>114</v>
          </cell>
          <cell r="P427">
            <v>1710</v>
          </cell>
        </row>
        <row r="428">
          <cell r="A428">
            <v>18</v>
          </cell>
          <cell r="B428" t="str">
            <v xml:space="preserve">CAMERA SUPPORT, HOT DIPPED GALVANIZED STEEL </v>
          </cell>
          <cell r="C428">
            <v>4</v>
          </cell>
          <cell r="D428" t="str">
            <v>SET</v>
          </cell>
          <cell r="E428">
            <v>8100</v>
          </cell>
          <cell r="F428">
            <v>32400</v>
          </cell>
          <cell r="G428">
            <v>0</v>
          </cell>
          <cell r="H428">
            <v>0</v>
          </cell>
          <cell r="I428">
            <v>4</v>
          </cell>
          <cell r="J428">
            <v>16</v>
          </cell>
          <cell r="K428">
            <v>8100</v>
          </cell>
          <cell r="L428">
            <v>32400</v>
          </cell>
          <cell r="M428">
            <v>0</v>
          </cell>
          <cell r="N428">
            <v>0</v>
          </cell>
          <cell r="O428">
            <v>1120</v>
          </cell>
          <cell r="P428">
            <v>4480</v>
          </cell>
        </row>
        <row r="429">
          <cell r="B429" t="str">
            <v>W/ COATING, WALL MOUNT. TYPE</v>
          </cell>
          <cell r="C429">
            <v>1.25</v>
          </cell>
          <cell r="D429">
            <v>4.8499999999999996</v>
          </cell>
          <cell r="E429">
            <v>1</v>
          </cell>
          <cell r="F429">
            <v>0</v>
          </cell>
          <cell r="G429">
            <v>0</v>
          </cell>
          <cell r="H429">
            <v>0</v>
          </cell>
          <cell r="I429">
            <v>0.13</v>
          </cell>
          <cell r="J429">
            <v>0</v>
          </cell>
          <cell r="K429">
            <v>0</v>
          </cell>
          <cell r="L429">
            <v>0</v>
          </cell>
          <cell r="M429">
            <v>0</v>
          </cell>
          <cell r="N429">
            <v>0</v>
          </cell>
          <cell r="O429">
            <v>0</v>
          </cell>
          <cell r="P429">
            <v>0</v>
          </cell>
        </row>
        <row r="430">
          <cell r="A430">
            <v>19</v>
          </cell>
          <cell r="B430" t="str">
            <v xml:space="preserve">CAMERA SUPPORT, HOT DIPPED GALVANIZED STEEL </v>
          </cell>
          <cell r="C430">
            <v>6</v>
          </cell>
          <cell r="D430" t="str">
            <v>SET</v>
          </cell>
          <cell r="E430">
            <v>14000</v>
          </cell>
          <cell r="F430">
            <v>84000</v>
          </cell>
          <cell r="G430">
            <v>0</v>
          </cell>
          <cell r="H430">
            <v>0</v>
          </cell>
          <cell r="I430">
            <v>20</v>
          </cell>
          <cell r="J430">
            <v>120</v>
          </cell>
          <cell r="K430">
            <v>14000</v>
          </cell>
          <cell r="L430">
            <v>84000</v>
          </cell>
          <cell r="M430">
            <v>0</v>
          </cell>
          <cell r="N430">
            <v>0</v>
          </cell>
          <cell r="O430">
            <v>5600</v>
          </cell>
          <cell r="P430">
            <v>33600</v>
          </cell>
        </row>
        <row r="431">
          <cell r="B431" t="str">
            <v>W/ COATING, STANCHION TYPE, 3M H , W/FUNDATION</v>
          </cell>
          <cell r="C431">
            <v>1.5</v>
          </cell>
          <cell r="D431">
            <v>5.08</v>
          </cell>
          <cell r="E431">
            <v>1</v>
          </cell>
          <cell r="F431">
            <v>0</v>
          </cell>
          <cell r="G431">
            <v>0</v>
          </cell>
          <cell r="H431">
            <v>0</v>
          </cell>
          <cell r="I431">
            <v>0.15</v>
          </cell>
          <cell r="J431">
            <v>0</v>
          </cell>
          <cell r="K431">
            <v>0</v>
          </cell>
          <cell r="L431">
            <v>0</v>
          </cell>
          <cell r="M431">
            <v>0</v>
          </cell>
          <cell r="N431">
            <v>0</v>
          </cell>
          <cell r="O431">
            <v>0</v>
          </cell>
          <cell r="P431">
            <v>0</v>
          </cell>
        </row>
        <row r="432">
          <cell r="A432">
            <v>20</v>
          </cell>
          <cell r="B432" t="str">
            <v xml:space="preserve"> HOT DIPPED GALVANIZED CONDUIT FITTING, UNION,</v>
          </cell>
          <cell r="C432">
            <v>1</v>
          </cell>
          <cell r="D432" t="str">
            <v>LOT</v>
          </cell>
          <cell r="E432">
            <v>78750</v>
          </cell>
          <cell r="F432">
            <v>78750</v>
          </cell>
          <cell r="G432">
            <v>0</v>
          </cell>
          <cell r="H432">
            <v>0</v>
          </cell>
          <cell r="I432">
            <v>122.5</v>
          </cell>
          <cell r="J432">
            <v>123</v>
          </cell>
          <cell r="K432">
            <v>78750</v>
          </cell>
          <cell r="L432">
            <v>78750</v>
          </cell>
          <cell r="M432">
            <v>0</v>
          </cell>
          <cell r="N432">
            <v>0</v>
          </cell>
          <cell r="O432">
            <v>34300</v>
          </cell>
          <cell r="P432">
            <v>34300</v>
          </cell>
        </row>
        <row r="433">
          <cell r="B433" t="str">
            <v>SEALING FITTING</v>
          </cell>
          <cell r="C433">
            <v>2</v>
          </cell>
          <cell r="D433">
            <v>5.54</v>
          </cell>
          <cell r="E433">
            <v>1</v>
          </cell>
          <cell r="F433">
            <v>0</v>
          </cell>
          <cell r="G433">
            <v>0</v>
          </cell>
          <cell r="H433">
            <v>0</v>
          </cell>
          <cell r="I433">
            <v>0.2</v>
          </cell>
          <cell r="J433">
            <v>0</v>
          </cell>
          <cell r="K433">
            <v>0</v>
          </cell>
          <cell r="L433">
            <v>0</v>
          </cell>
          <cell r="M433">
            <v>0</v>
          </cell>
          <cell r="N433">
            <v>0</v>
          </cell>
          <cell r="O433">
            <v>0</v>
          </cell>
          <cell r="P433">
            <v>0</v>
          </cell>
        </row>
        <row r="434">
          <cell r="A434">
            <v>21</v>
          </cell>
          <cell r="B434" t="str">
            <v>FIBER OPTIC CABLE CABLE , 1 FIBERS</v>
          </cell>
          <cell r="C434">
            <v>1250</v>
          </cell>
          <cell r="D434" t="str">
            <v>M</v>
          </cell>
          <cell r="E434">
            <v>38</v>
          </cell>
          <cell r="F434">
            <v>47500</v>
          </cell>
          <cell r="G434">
            <v>0</v>
          </cell>
          <cell r="H434">
            <v>0</v>
          </cell>
          <cell r="I434">
            <v>0.1</v>
          </cell>
          <cell r="J434">
            <v>125</v>
          </cell>
          <cell r="K434">
            <v>38</v>
          </cell>
          <cell r="L434">
            <v>47500</v>
          </cell>
          <cell r="M434">
            <v>0</v>
          </cell>
          <cell r="N434">
            <v>0</v>
          </cell>
          <cell r="O434">
            <v>28</v>
          </cell>
          <cell r="P434">
            <v>35000</v>
          </cell>
        </row>
        <row r="435">
          <cell r="A435">
            <v>22</v>
          </cell>
          <cell r="B435" t="str">
            <v>FIBER OPTIC VIDEO SIGNAL RECEIVER</v>
          </cell>
          <cell r="C435">
            <v>1</v>
          </cell>
          <cell r="D435" t="str">
            <v>SET</v>
          </cell>
          <cell r="E435">
            <v>23400</v>
          </cell>
          <cell r="F435">
            <v>23400</v>
          </cell>
          <cell r="G435">
            <v>0</v>
          </cell>
          <cell r="H435">
            <v>0</v>
          </cell>
          <cell r="I435">
            <v>4</v>
          </cell>
          <cell r="J435">
            <v>4</v>
          </cell>
          <cell r="K435">
            <v>23400</v>
          </cell>
          <cell r="L435">
            <v>23400</v>
          </cell>
          <cell r="M435">
            <v>0</v>
          </cell>
          <cell r="N435">
            <v>0</v>
          </cell>
          <cell r="O435">
            <v>1120</v>
          </cell>
          <cell r="P435">
            <v>1120</v>
          </cell>
        </row>
        <row r="436">
          <cell r="A436">
            <v>23</v>
          </cell>
          <cell r="B436" t="str">
            <v>FIBER OPTIC VIDEO SIGNAL TRANSMITER</v>
          </cell>
          <cell r="C436">
            <v>1</v>
          </cell>
          <cell r="D436" t="str">
            <v>SET</v>
          </cell>
          <cell r="E436">
            <v>25200</v>
          </cell>
          <cell r="F436">
            <v>25200</v>
          </cell>
          <cell r="G436">
            <v>0</v>
          </cell>
          <cell r="H436">
            <v>0</v>
          </cell>
          <cell r="I436">
            <v>4</v>
          </cell>
          <cell r="J436">
            <v>4</v>
          </cell>
          <cell r="K436">
            <v>25200</v>
          </cell>
          <cell r="L436">
            <v>25200</v>
          </cell>
          <cell r="M436">
            <v>0</v>
          </cell>
          <cell r="N436">
            <v>0</v>
          </cell>
          <cell r="O436">
            <v>1120</v>
          </cell>
          <cell r="P436">
            <v>1120</v>
          </cell>
        </row>
        <row r="437">
          <cell r="A437">
            <v>24</v>
          </cell>
          <cell r="B437" t="str">
            <v xml:space="preserve"> MISCELLANEOUS MATERIALS</v>
          </cell>
          <cell r="C437">
            <v>1</v>
          </cell>
          <cell r="D437" t="str">
            <v>LOT</v>
          </cell>
          <cell r="E437">
            <v>50879.4</v>
          </cell>
          <cell r="F437">
            <v>50879</v>
          </cell>
          <cell r="G437">
            <v>0</v>
          </cell>
          <cell r="H437">
            <v>0</v>
          </cell>
          <cell r="I437">
            <v>38.61</v>
          </cell>
          <cell r="J437">
            <v>39</v>
          </cell>
          <cell r="K437">
            <v>50879</v>
          </cell>
          <cell r="L437">
            <v>50879</v>
          </cell>
          <cell r="M437">
            <v>0</v>
          </cell>
          <cell r="N437">
            <v>0</v>
          </cell>
          <cell r="O437">
            <v>10811</v>
          </cell>
          <cell r="P437">
            <v>10811</v>
          </cell>
        </row>
        <row r="438">
          <cell r="B438" t="str">
            <v>SUB-TOTAL : (G)</v>
          </cell>
          <cell r="C438">
            <v>3.5</v>
          </cell>
          <cell r="D438">
            <v>8.08</v>
          </cell>
          <cell r="E438">
            <v>1</v>
          </cell>
          <cell r="F438">
            <v>1746859</v>
          </cell>
          <cell r="G438">
            <v>0</v>
          </cell>
          <cell r="H438">
            <v>0</v>
          </cell>
          <cell r="I438">
            <v>0.10000023841857911</v>
          </cell>
          <cell r="J438">
            <v>1326</v>
          </cell>
          <cell r="K438">
            <v>0</v>
          </cell>
          <cell r="L438">
            <v>1746859</v>
          </cell>
          <cell r="M438">
            <v>0</v>
          </cell>
          <cell r="N438">
            <v>0</v>
          </cell>
          <cell r="O438">
            <v>0</v>
          </cell>
          <cell r="P438">
            <v>371601</v>
          </cell>
        </row>
        <row r="439">
          <cell r="B439" t="str">
            <v xml:space="preserve">XS </v>
          </cell>
          <cell r="C439">
            <v>4</v>
          </cell>
          <cell r="D439">
            <v>8.56</v>
          </cell>
          <cell r="E439">
            <v>1</v>
          </cell>
          <cell r="F439">
            <v>0</v>
          </cell>
          <cell r="G439">
            <v>0</v>
          </cell>
          <cell r="H439">
            <v>0</v>
          </cell>
          <cell r="I439">
            <v>0.41</v>
          </cell>
          <cell r="J439">
            <v>0</v>
          </cell>
          <cell r="K439">
            <v>0</v>
          </cell>
          <cell r="L439">
            <v>0</v>
          </cell>
          <cell r="M439">
            <v>0</v>
          </cell>
          <cell r="N439">
            <v>0</v>
          </cell>
          <cell r="O439">
            <v>0</v>
          </cell>
          <cell r="P439">
            <v>0</v>
          </cell>
        </row>
        <row r="440">
          <cell r="B440" t="str">
            <v xml:space="preserve">XS </v>
          </cell>
          <cell r="C440">
            <v>5</v>
          </cell>
          <cell r="D440">
            <v>9.5299999999999994</v>
          </cell>
          <cell r="E440">
            <v>1</v>
          </cell>
          <cell r="F440">
            <v>0</v>
          </cell>
          <cell r="G440">
            <v>0</v>
          </cell>
          <cell r="H440">
            <v>0</v>
          </cell>
          <cell r="I440">
            <v>0.51</v>
          </cell>
          <cell r="J440">
            <v>0</v>
          </cell>
          <cell r="K440">
            <v>0</v>
          </cell>
          <cell r="L440">
            <v>0</v>
          </cell>
          <cell r="M440">
            <v>0</v>
          </cell>
          <cell r="N440">
            <v>0</v>
          </cell>
          <cell r="O440">
            <v>0</v>
          </cell>
          <cell r="P440">
            <v>0</v>
          </cell>
        </row>
        <row r="441">
          <cell r="A441" t="str">
            <v>H.</v>
          </cell>
          <cell r="B441" t="str">
            <v xml:space="preserve"> CATHODIC PROTECTION SYSTEM </v>
          </cell>
          <cell r="C441">
            <v>6</v>
          </cell>
          <cell r="D441">
            <v>10.97</v>
          </cell>
          <cell r="E441">
            <v>1.25</v>
          </cell>
          <cell r="F441">
            <v>0</v>
          </cell>
          <cell r="G441">
            <v>0</v>
          </cell>
          <cell r="H441">
            <v>0</v>
          </cell>
          <cell r="I441">
            <v>0.61</v>
          </cell>
          <cell r="J441">
            <v>0</v>
          </cell>
          <cell r="K441">
            <v>0</v>
          </cell>
          <cell r="L441">
            <v>0</v>
          </cell>
          <cell r="M441">
            <v>0</v>
          </cell>
          <cell r="N441">
            <v>0</v>
          </cell>
          <cell r="O441">
            <v>0</v>
          </cell>
          <cell r="P441">
            <v>0</v>
          </cell>
        </row>
        <row r="442">
          <cell r="A442">
            <v>1</v>
          </cell>
          <cell r="B442" t="str">
            <v>40LB型鎂犧牲陽極</v>
          </cell>
          <cell r="C442">
            <v>60</v>
          </cell>
          <cell r="D442" t="str">
            <v>SET</v>
          </cell>
          <cell r="E442">
            <v>8000</v>
          </cell>
          <cell r="F442">
            <v>480000</v>
          </cell>
          <cell r="G442">
            <v>0</v>
          </cell>
          <cell r="H442">
            <v>0</v>
          </cell>
          <cell r="I442">
            <v>9</v>
          </cell>
          <cell r="J442">
            <v>540</v>
          </cell>
          <cell r="K442">
            <v>8000</v>
          </cell>
          <cell r="L442">
            <v>480000</v>
          </cell>
          <cell r="M442">
            <v>0</v>
          </cell>
          <cell r="N442">
            <v>0</v>
          </cell>
          <cell r="O442">
            <v>2520</v>
          </cell>
          <cell r="P442">
            <v>151200</v>
          </cell>
        </row>
        <row r="443">
          <cell r="A443">
            <v>2</v>
          </cell>
          <cell r="B443" t="str">
            <v xml:space="preserve">ZINC GROUNDING CELL, FOUR ANODE UNITS WITH </v>
          </cell>
          <cell r="C443">
            <v>5</v>
          </cell>
          <cell r="D443" t="str">
            <v>SET</v>
          </cell>
          <cell r="E443">
            <v>14000</v>
          </cell>
          <cell r="F443">
            <v>70000</v>
          </cell>
          <cell r="G443">
            <v>0</v>
          </cell>
          <cell r="H443">
            <v>0</v>
          </cell>
          <cell r="I443">
            <v>6</v>
          </cell>
          <cell r="J443">
            <v>30</v>
          </cell>
          <cell r="K443">
            <v>14000</v>
          </cell>
          <cell r="L443">
            <v>70000</v>
          </cell>
          <cell r="M443">
            <v>0</v>
          </cell>
          <cell r="N443">
            <v>0</v>
          </cell>
          <cell r="O443">
            <v>1680</v>
          </cell>
          <cell r="P443">
            <v>8400</v>
          </cell>
        </row>
        <row r="444">
          <cell r="B444" t="str">
            <v xml:space="preserve">10 FT OF #6 AWG HMWPE CATHODIC </v>
          </cell>
          <cell r="C444">
            <v>12</v>
          </cell>
          <cell r="D444">
            <v>12.7</v>
          </cell>
          <cell r="E444">
            <v>1.25</v>
          </cell>
          <cell r="F444">
            <v>0</v>
          </cell>
          <cell r="G444">
            <v>0</v>
          </cell>
          <cell r="H444">
            <v>0</v>
          </cell>
          <cell r="I444">
            <v>1.22</v>
          </cell>
          <cell r="J444">
            <v>0</v>
          </cell>
          <cell r="K444">
            <v>0</v>
          </cell>
          <cell r="L444">
            <v>0</v>
          </cell>
          <cell r="M444">
            <v>0</v>
          </cell>
          <cell r="N444">
            <v>0</v>
          </cell>
          <cell r="O444">
            <v>0</v>
          </cell>
          <cell r="P444">
            <v>0</v>
          </cell>
        </row>
        <row r="445">
          <cell r="B445" t="str">
            <v xml:space="preserve">PROTECTION COPPER CABLE, 1.4"X1.4"X60" </v>
          </cell>
          <cell r="C445">
            <v>14</v>
          </cell>
          <cell r="D445">
            <v>12.7</v>
          </cell>
          <cell r="E445">
            <v>1.25</v>
          </cell>
          <cell r="F445">
            <v>0</v>
          </cell>
          <cell r="G445">
            <v>0</v>
          </cell>
          <cell r="H445">
            <v>0</v>
          </cell>
          <cell r="I445">
            <v>1.42</v>
          </cell>
          <cell r="J445">
            <v>0</v>
          </cell>
          <cell r="K445">
            <v>0</v>
          </cell>
          <cell r="L445">
            <v>0</v>
          </cell>
          <cell r="M445">
            <v>0</v>
          </cell>
          <cell r="N445">
            <v>0</v>
          </cell>
          <cell r="O445">
            <v>0</v>
          </cell>
          <cell r="P445">
            <v>0</v>
          </cell>
          <cell r="Q445">
            <v>0</v>
          </cell>
        </row>
        <row r="446">
          <cell r="B446" t="str">
            <v>ANODE</v>
          </cell>
          <cell r="C446">
            <v>16</v>
          </cell>
          <cell r="D446">
            <v>12.7</v>
          </cell>
          <cell r="E446">
            <v>1.25</v>
          </cell>
          <cell r="F446">
            <v>0</v>
          </cell>
          <cell r="G446">
            <v>0</v>
          </cell>
          <cell r="H446">
            <v>0</v>
          </cell>
          <cell r="I446">
            <v>1.62</v>
          </cell>
          <cell r="J446">
            <v>0</v>
          </cell>
          <cell r="K446">
            <v>0</v>
          </cell>
          <cell r="L446">
            <v>0</v>
          </cell>
          <cell r="M446">
            <v>0</v>
          </cell>
          <cell r="N446">
            <v>0</v>
          </cell>
          <cell r="O446">
            <v>0</v>
          </cell>
          <cell r="P446">
            <v>0</v>
          </cell>
        </row>
        <row r="447">
          <cell r="A447">
            <v>3</v>
          </cell>
          <cell r="B447" t="str">
            <v>TEST JUNTION BOX</v>
          </cell>
          <cell r="C447">
            <v>7</v>
          </cell>
          <cell r="D447" t="str">
            <v>SET</v>
          </cell>
          <cell r="E447">
            <v>3000</v>
          </cell>
          <cell r="F447">
            <v>21000</v>
          </cell>
          <cell r="G447">
            <v>0</v>
          </cell>
          <cell r="H447">
            <v>0</v>
          </cell>
          <cell r="I447">
            <v>6</v>
          </cell>
          <cell r="J447">
            <v>42</v>
          </cell>
          <cell r="K447">
            <v>3000</v>
          </cell>
          <cell r="L447">
            <v>21000</v>
          </cell>
          <cell r="M447">
            <v>0</v>
          </cell>
          <cell r="N447">
            <v>0</v>
          </cell>
          <cell r="O447">
            <v>1680</v>
          </cell>
          <cell r="P447">
            <v>11760</v>
          </cell>
        </row>
        <row r="448">
          <cell r="A448">
            <v>4</v>
          </cell>
          <cell r="B448" t="str">
            <v>Cu-CuS04 REFERENCE ELECTRODE WITH 10 FT OF</v>
          </cell>
          <cell r="C448">
            <v>7</v>
          </cell>
          <cell r="D448" t="str">
            <v>SET</v>
          </cell>
          <cell r="E448">
            <v>4000</v>
          </cell>
          <cell r="F448">
            <v>28000</v>
          </cell>
          <cell r="G448">
            <v>0</v>
          </cell>
          <cell r="H448">
            <v>0</v>
          </cell>
          <cell r="I448">
            <v>6</v>
          </cell>
          <cell r="J448">
            <v>42</v>
          </cell>
          <cell r="K448">
            <v>4000</v>
          </cell>
          <cell r="L448">
            <v>28000</v>
          </cell>
          <cell r="M448">
            <v>0</v>
          </cell>
          <cell r="N448">
            <v>0</v>
          </cell>
          <cell r="O448">
            <v>1680</v>
          </cell>
          <cell r="P448">
            <v>11760</v>
          </cell>
        </row>
        <row r="449">
          <cell r="B449" t="str">
            <v xml:space="preserve">#8 AWG HMWPE CATHODIC PROTECTION  </v>
          </cell>
          <cell r="C449">
            <v>22</v>
          </cell>
          <cell r="D449">
            <v>12.7</v>
          </cell>
          <cell r="E449">
            <v>1.25</v>
          </cell>
          <cell r="F449">
            <v>0</v>
          </cell>
          <cell r="G449">
            <v>0</v>
          </cell>
          <cell r="H449">
            <v>0</v>
          </cell>
          <cell r="I449">
            <v>2.23</v>
          </cell>
          <cell r="J449">
            <v>11.72</v>
          </cell>
          <cell r="K449">
            <v>13.950000000000001</v>
          </cell>
          <cell r="L449">
            <v>0</v>
          </cell>
          <cell r="M449">
            <v>0</v>
          </cell>
          <cell r="N449">
            <v>0</v>
          </cell>
          <cell r="O449">
            <v>0</v>
          </cell>
          <cell r="P449">
            <v>8</v>
          </cell>
        </row>
        <row r="450">
          <cell r="B450" t="str">
            <v xml:space="preserve">COPPER CABLE &amp; BACKFILL OVER SIZE   </v>
          </cell>
        </row>
        <row r="451">
          <cell r="B451" t="str">
            <v>6" D x 10" L, GLOBAL TYPE OR EQUAL</v>
          </cell>
        </row>
        <row r="452">
          <cell r="A452">
            <v>5</v>
          </cell>
          <cell r="B452" t="str">
            <v>#8AWG 1/C HALAR CABLE</v>
          </cell>
          <cell r="C452">
            <v>475</v>
          </cell>
          <cell r="D452" t="str">
            <v>M</v>
          </cell>
          <cell r="E452">
            <v>120</v>
          </cell>
          <cell r="F452">
            <v>57000</v>
          </cell>
          <cell r="G452">
            <v>0</v>
          </cell>
          <cell r="H452">
            <v>0</v>
          </cell>
          <cell r="I452">
            <v>0.12</v>
          </cell>
          <cell r="J452">
            <v>57</v>
          </cell>
          <cell r="K452">
            <v>120</v>
          </cell>
          <cell r="L452">
            <v>57000</v>
          </cell>
          <cell r="M452">
            <v>0</v>
          </cell>
          <cell r="N452">
            <v>0</v>
          </cell>
          <cell r="O452">
            <v>34</v>
          </cell>
          <cell r="P452">
            <v>16150</v>
          </cell>
        </row>
        <row r="453">
          <cell r="A453">
            <v>6</v>
          </cell>
          <cell r="B453" t="str">
            <v>CADWELD POWDER CARTRIDGE, CA-25 TYPE</v>
          </cell>
          <cell r="C453">
            <v>15</v>
          </cell>
          <cell r="D453" t="str">
            <v>PCS</v>
          </cell>
          <cell r="E453">
            <v>125</v>
          </cell>
          <cell r="F453">
            <v>1875</v>
          </cell>
          <cell r="G453">
            <v>0</v>
          </cell>
          <cell r="H453">
            <v>0</v>
          </cell>
          <cell r="I453">
            <v>1</v>
          </cell>
          <cell r="J453">
            <v>15</v>
          </cell>
          <cell r="K453">
            <v>125</v>
          </cell>
          <cell r="L453">
            <v>1875</v>
          </cell>
          <cell r="M453">
            <v>0</v>
          </cell>
          <cell r="N453">
            <v>0</v>
          </cell>
          <cell r="O453">
            <v>280</v>
          </cell>
          <cell r="P453">
            <v>4200</v>
          </cell>
        </row>
        <row r="454">
          <cell r="A454">
            <v>7</v>
          </cell>
          <cell r="B454" t="str">
            <v>CADWELD MOLD</v>
          </cell>
          <cell r="C454">
            <v>1</v>
          </cell>
          <cell r="D454" t="str">
            <v>SET</v>
          </cell>
          <cell r="E454">
            <v>1500</v>
          </cell>
          <cell r="F454">
            <v>1500</v>
          </cell>
          <cell r="G454">
            <v>0</v>
          </cell>
          <cell r="H454">
            <v>0</v>
          </cell>
          <cell r="I454">
            <v>0</v>
          </cell>
          <cell r="J454">
            <v>0</v>
          </cell>
          <cell r="K454">
            <v>1500</v>
          </cell>
          <cell r="L454">
            <v>1500</v>
          </cell>
          <cell r="M454">
            <v>0</v>
          </cell>
          <cell r="N454">
            <v>0</v>
          </cell>
          <cell r="O454">
            <v>0</v>
          </cell>
          <cell r="P454">
            <v>0</v>
          </cell>
        </row>
        <row r="455">
          <cell r="A455">
            <v>8</v>
          </cell>
          <cell r="B455" t="str">
            <v>C TYPE LUG</v>
          </cell>
          <cell r="C455">
            <v>60</v>
          </cell>
          <cell r="D455" t="str">
            <v>PCS</v>
          </cell>
          <cell r="E455">
            <v>50</v>
          </cell>
          <cell r="F455">
            <v>3000</v>
          </cell>
          <cell r="G455">
            <v>0</v>
          </cell>
          <cell r="H455">
            <v>0</v>
          </cell>
          <cell r="I455">
            <v>0.5</v>
          </cell>
          <cell r="J455">
            <v>30</v>
          </cell>
          <cell r="K455">
            <v>50</v>
          </cell>
          <cell r="L455">
            <v>3000</v>
          </cell>
          <cell r="M455">
            <v>0</v>
          </cell>
          <cell r="N455">
            <v>0</v>
          </cell>
          <cell r="O455">
            <v>140</v>
          </cell>
          <cell r="P455">
            <v>8400</v>
          </cell>
        </row>
        <row r="456">
          <cell r="A456">
            <v>9</v>
          </cell>
          <cell r="B456" t="str">
            <v>TOOL,MOLD SUPPORT CLAMP CADWELD CAB-320</v>
          </cell>
          <cell r="C456">
            <v>1</v>
          </cell>
          <cell r="D456" t="str">
            <v>PCS</v>
          </cell>
          <cell r="E456">
            <v>2500</v>
          </cell>
          <cell r="F456">
            <v>2500</v>
          </cell>
          <cell r="G456">
            <v>0</v>
          </cell>
          <cell r="H456">
            <v>0</v>
          </cell>
          <cell r="I456">
            <v>0</v>
          </cell>
          <cell r="J456">
            <v>0</v>
          </cell>
          <cell r="K456">
            <v>2500</v>
          </cell>
          <cell r="L456">
            <v>2500</v>
          </cell>
          <cell r="M456">
            <v>0</v>
          </cell>
          <cell r="N456">
            <v>0</v>
          </cell>
          <cell r="O456">
            <v>0</v>
          </cell>
          <cell r="P456">
            <v>0</v>
          </cell>
        </row>
        <row r="457">
          <cell r="A457">
            <v>10</v>
          </cell>
          <cell r="B457" t="str">
            <v xml:space="preserve">NONMETALLIC CONDUIT, PVC CNS 1302 UPVC </v>
          </cell>
          <cell r="C457">
            <v>285</v>
          </cell>
          <cell r="D457" t="str">
            <v>M</v>
          </cell>
          <cell r="E457">
            <v>16</v>
          </cell>
          <cell r="F457">
            <v>4560</v>
          </cell>
          <cell r="G457">
            <v>0</v>
          </cell>
          <cell r="H457">
            <v>0</v>
          </cell>
          <cell r="I457">
            <v>0.5</v>
          </cell>
          <cell r="J457">
            <v>143</v>
          </cell>
          <cell r="K457">
            <v>16</v>
          </cell>
          <cell r="L457">
            <v>4560</v>
          </cell>
          <cell r="M457">
            <v>0</v>
          </cell>
          <cell r="N457">
            <v>0</v>
          </cell>
          <cell r="O457">
            <v>140</v>
          </cell>
          <cell r="P457">
            <v>39900</v>
          </cell>
          <cell r="Q457">
            <v>0</v>
          </cell>
        </row>
        <row r="458">
          <cell r="B458" t="str">
            <v>TABLE 1, 1"</v>
          </cell>
          <cell r="C458">
            <v>0</v>
          </cell>
          <cell r="D458">
            <v>0</v>
          </cell>
          <cell r="E458">
            <v>0</v>
          </cell>
          <cell r="F458">
            <v>0</v>
          </cell>
          <cell r="G458">
            <v>0</v>
          </cell>
          <cell r="H458">
            <v>0</v>
          </cell>
          <cell r="I458">
            <v>0</v>
          </cell>
          <cell r="J458">
            <v>0</v>
          </cell>
          <cell r="K458">
            <v>0</v>
          </cell>
          <cell r="L458">
            <v>0</v>
          </cell>
          <cell r="M458">
            <v>0</v>
          </cell>
          <cell r="N458">
            <v>0</v>
          </cell>
          <cell r="O458">
            <v>0</v>
          </cell>
          <cell r="P458">
            <v>0</v>
          </cell>
        </row>
        <row r="459">
          <cell r="A459">
            <v>11</v>
          </cell>
          <cell r="B459" t="str">
            <v xml:space="preserve">CONCRETE, 3000PSI </v>
          </cell>
          <cell r="C459">
            <v>3</v>
          </cell>
          <cell r="D459" t="str">
            <v>M3</v>
          </cell>
          <cell r="E459" t="str">
            <v>M+L</v>
          </cell>
          <cell r="F459" t="str">
            <v>M+L</v>
          </cell>
          <cell r="G459">
            <v>0</v>
          </cell>
          <cell r="H459">
            <v>0</v>
          </cell>
          <cell r="I459">
            <v>0</v>
          </cell>
          <cell r="J459">
            <v>0</v>
          </cell>
          <cell r="K459" t="str">
            <v>M+L</v>
          </cell>
          <cell r="L459" t="str">
            <v>M+L</v>
          </cell>
          <cell r="M459">
            <v>0</v>
          </cell>
          <cell r="N459">
            <v>0</v>
          </cell>
          <cell r="O459">
            <v>2300</v>
          </cell>
          <cell r="P459">
            <v>6900</v>
          </cell>
        </row>
        <row r="460">
          <cell r="A460">
            <v>12</v>
          </cell>
          <cell r="B460" t="str">
            <v>STEEL REINFORCING BAR, 3/8"</v>
          </cell>
          <cell r="C460">
            <v>610</v>
          </cell>
          <cell r="D460" t="str">
            <v>KG</v>
          </cell>
          <cell r="E460" t="str">
            <v>M+L</v>
          </cell>
          <cell r="F460" t="str">
            <v>M+L</v>
          </cell>
          <cell r="G460">
            <v>0</v>
          </cell>
          <cell r="H460">
            <v>0</v>
          </cell>
          <cell r="I460">
            <v>0</v>
          </cell>
          <cell r="J460">
            <v>0</v>
          </cell>
          <cell r="K460" t="str">
            <v>M+L</v>
          </cell>
          <cell r="L460" t="str">
            <v>M+L</v>
          </cell>
          <cell r="M460">
            <v>0</v>
          </cell>
          <cell r="N460">
            <v>0</v>
          </cell>
          <cell r="O460">
            <v>16</v>
          </cell>
          <cell r="P460">
            <v>9760</v>
          </cell>
        </row>
        <row r="461">
          <cell r="A461">
            <v>13</v>
          </cell>
          <cell r="B461" t="str">
            <v xml:space="preserve"> EXCAVATION</v>
          </cell>
          <cell r="C461">
            <v>152</v>
          </cell>
          <cell r="D461" t="str">
            <v>M3</v>
          </cell>
          <cell r="E461" t="str">
            <v>M+L</v>
          </cell>
          <cell r="F461" t="str">
            <v>M+L</v>
          </cell>
          <cell r="G461">
            <v>0</v>
          </cell>
          <cell r="H461">
            <v>0</v>
          </cell>
          <cell r="I461">
            <v>0</v>
          </cell>
          <cell r="J461">
            <v>0</v>
          </cell>
          <cell r="K461" t="str">
            <v>M+L</v>
          </cell>
          <cell r="L461" t="str">
            <v>M+L</v>
          </cell>
          <cell r="M461">
            <v>0</v>
          </cell>
          <cell r="N461">
            <v>0</v>
          </cell>
          <cell r="O461">
            <v>120</v>
          </cell>
          <cell r="P461">
            <v>18240</v>
          </cell>
        </row>
        <row r="462">
          <cell r="A462">
            <v>14</v>
          </cell>
          <cell r="B462" t="str">
            <v xml:space="preserve"> BACKFILL SAND</v>
          </cell>
          <cell r="C462">
            <v>50</v>
          </cell>
          <cell r="D462" t="str">
            <v>M3</v>
          </cell>
          <cell r="E462" t="str">
            <v>M+L</v>
          </cell>
          <cell r="F462" t="str">
            <v>M+L</v>
          </cell>
          <cell r="G462">
            <v>0</v>
          </cell>
          <cell r="H462">
            <v>0</v>
          </cell>
          <cell r="I462">
            <v>0</v>
          </cell>
          <cell r="J462">
            <v>0</v>
          </cell>
          <cell r="K462" t="str">
            <v>M+L</v>
          </cell>
          <cell r="L462" t="str">
            <v>M+L</v>
          </cell>
          <cell r="M462">
            <v>0</v>
          </cell>
          <cell r="N462">
            <v>0</v>
          </cell>
          <cell r="O462">
            <v>550</v>
          </cell>
          <cell r="P462">
            <v>27500</v>
          </cell>
        </row>
        <row r="463">
          <cell r="A463">
            <v>15</v>
          </cell>
          <cell r="B463" t="str">
            <v xml:space="preserve"> BACKFILL STONE</v>
          </cell>
          <cell r="C463">
            <v>31</v>
          </cell>
          <cell r="D463" t="str">
            <v>M3</v>
          </cell>
          <cell r="E463" t="str">
            <v>M+L</v>
          </cell>
          <cell r="F463" t="str">
            <v>M+L</v>
          </cell>
          <cell r="G463">
            <v>0</v>
          </cell>
          <cell r="H463">
            <v>0</v>
          </cell>
          <cell r="I463">
            <v>0</v>
          </cell>
          <cell r="J463">
            <v>0</v>
          </cell>
          <cell r="K463" t="str">
            <v>M+L</v>
          </cell>
          <cell r="L463" t="str">
            <v>M+L</v>
          </cell>
          <cell r="M463">
            <v>0</v>
          </cell>
          <cell r="N463">
            <v>0</v>
          </cell>
          <cell r="O463">
            <v>520</v>
          </cell>
          <cell r="P463">
            <v>16120</v>
          </cell>
        </row>
        <row r="464">
          <cell r="A464">
            <v>16</v>
          </cell>
          <cell r="B464" t="str">
            <v xml:space="preserve"> DISPOSAL</v>
          </cell>
          <cell r="C464">
            <v>80</v>
          </cell>
          <cell r="D464" t="str">
            <v>M3</v>
          </cell>
          <cell r="E464" t="str">
            <v>M+L</v>
          </cell>
          <cell r="F464" t="str">
            <v>M+L</v>
          </cell>
          <cell r="G464">
            <v>0</v>
          </cell>
          <cell r="H464">
            <v>0</v>
          </cell>
          <cell r="I464">
            <v>0</v>
          </cell>
          <cell r="J464">
            <v>0</v>
          </cell>
          <cell r="K464" t="str">
            <v>M+L</v>
          </cell>
          <cell r="L464" t="str">
            <v>M+L</v>
          </cell>
          <cell r="M464">
            <v>0</v>
          </cell>
          <cell r="N464">
            <v>0</v>
          </cell>
          <cell r="O464">
            <v>220</v>
          </cell>
          <cell r="P464">
            <v>17600</v>
          </cell>
        </row>
        <row r="465">
          <cell r="A465">
            <v>17</v>
          </cell>
          <cell r="B465" t="str">
            <v>熱縮絕緣套管理(含熱溶膠)</v>
          </cell>
          <cell r="C465">
            <v>9</v>
          </cell>
          <cell r="D465" t="str">
            <v>PCS</v>
          </cell>
          <cell r="E465">
            <v>500</v>
          </cell>
          <cell r="F465">
            <v>4500</v>
          </cell>
          <cell r="G465">
            <v>0</v>
          </cell>
          <cell r="H465">
            <v>0</v>
          </cell>
          <cell r="I465">
            <v>2</v>
          </cell>
          <cell r="J465">
            <v>18</v>
          </cell>
          <cell r="K465">
            <v>500</v>
          </cell>
          <cell r="L465">
            <v>4500</v>
          </cell>
          <cell r="M465">
            <v>0</v>
          </cell>
          <cell r="N465">
            <v>0</v>
          </cell>
          <cell r="O465">
            <v>560</v>
          </cell>
          <cell r="P465">
            <v>5040</v>
          </cell>
        </row>
        <row r="466">
          <cell r="A466">
            <v>18</v>
          </cell>
          <cell r="B466" t="str">
            <v>自融型絕緣膠帶</v>
          </cell>
          <cell r="C466">
            <v>7</v>
          </cell>
          <cell r="D466" t="str">
            <v>ROLL</v>
          </cell>
          <cell r="E466">
            <v>300</v>
          </cell>
          <cell r="F466">
            <v>2100</v>
          </cell>
          <cell r="G466">
            <v>0</v>
          </cell>
          <cell r="H466">
            <v>0</v>
          </cell>
          <cell r="I466">
            <v>1</v>
          </cell>
          <cell r="J466">
            <v>7</v>
          </cell>
          <cell r="K466">
            <v>300</v>
          </cell>
          <cell r="L466">
            <v>2100</v>
          </cell>
          <cell r="M466">
            <v>0</v>
          </cell>
          <cell r="N466">
            <v>0</v>
          </cell>
          <cell r="O466">
            <v>280</v>
          </cell>
          <cell r="P466">
            <v>1960</v>
          </cell>
        </row>
        <row r="467">
          <cell r="A467">
            <v>19</v>
          </cell>
          <cell r="B467" t="str">
            <v>熱融焊點PE包覆蓋</v>
          </cell>
          <cell r="C467">
            <v>8</v>
          </cell>
          <cell r="D467" t="str">
            <v>PCS</v>
          </cell>
          <cell r="E467">
            <v>350</v>
          </cell>
          <cell r="F467">
            <v>2800</v>
          </cell>
          <cell r="G467">
            <v>0</v>
          </cell>
          <cell r="H467">
            <v>0</v>
          </cell>
          <cell r="I467">
            <v>1</v>
          </cell>
          <cell r="J467">
            <v>8</v>
          </cell>
          <cell r="K467">
            <v>350</v>
          </cell>
          <cell r="L467">
            <v>2800</v>
          </cell>
          <cell r="M467">
            <v>0</v>
          </cell>
          <cell r="N467">
            <v>0</v>
          </cell>
          <cell r="O467">
            <v>280</v>
          </cell>
          <cell r="P467">
            <v>2240</v>
          </cell>
        </row>
        <row r="468">
          <cell r="A468">
            <v>20</v>
          </cell>
          <cell r="B468" t="str">
            <v>MISCELLANEOUS INCLUDE 防蝕系統測試調整 &amp; 交通安全措施費</v>
          </cell>
          <cell r="C468">
            <v>1</v>
          </cell>
          <cell r="D468" t="str">
            <v>LOT</v>
          </cell>
          <cell r="E468">
            <v>67883.5</v>
          </cell>
          <cell r="F468">
            <v>67884</v>
          </cell>
          <cell r="G468">
            <v>0</v>
          </cell>
          <cell r="H468">
            <v>0</v>
          </cell>
          <cell r="I468">
            <v>93.2</v>
          </cell>
          <cell r="J468">
            <v>93</v>
          </cell>
          <cell r="K468">
            <v>67884</v>
          </cell>
          <cell r="L468">
            <v>67884</v>
          </cell>
          <cell r="M468">
            <v>0</v>
          </cell>
          <cell r="N468">
            <v>0</v>
          </cell>
          <cell r="O468">
            <v>26096</v>
          </cell>
          <cell r="P468">
            <v>26096</v>
          </cell>
        </row>
        <row r="469">
          <cell r="B469" t="str">
            <v>SUB-TOTAL : (H)</v>
          </cell>
          <cell r="C469">
            <v>0</v>
          </cell>
          <cell r="D469">
            <v>0</v>
          </cell>
          <cell r="E469">
            <v>0</v>
          </cell>
          <cell r="F469">
            <v>746719</v>
          </cell>
          <cell r="G469">
            <v>0</v>
          </cell>
          <cell r="H469">
            <v>0</v>
          </cell>
          <cell r="I469">
            <v>0</v>
          </cell>
          <cell r="J469">
            <v>1025</v>
          </cell>
          <cell r="K469">
            <v>0</v>
          </cell>
          <cell r="L469">
            <v>746719</v>
          </cell>
          <cell r="M469">
            <v>0</v>
          </cell>
          <cell r="N469">
            <v>0</v>
          </cell>
          <cell r="O469">
            <v>0</v>
          </cell>
          <cell r="P469">
            <v>383226</v>
          </cell>
        </row>
        <row r="470">
          <cell r="F470">
            <v>0</v>
          </cell>
          <cell r="G470">
            <v>0</v>
          </cell>
          <cell r="H470">
            <v>0</v>
          </cell>
          <cell r="I470">
            <v>0</v>
          </cell>
          <cell r="J470">
            <v>0</v>
          </cell>
          <cell r="K470">
            <v>0</v>
          </cell>
          <cell r="L470">
            <v>0</v>
          </cell>
          <cell r="M470">
            <v>0</v>
          </cell>
          <cell r="N470">
            <v>0</v>
          </cell>
          <cell r="O470">
            <v>0</v>
          </cell>
          <cell r="P470">
            <v>0</v>
          </cell>
        </row>
        <row r="471">
          <cell r="B471" t="str">
            <v>PVC???? 7C-2SQ.MM</v>
          </cell>
          <cell r="C471">
            <v>0</v>
          </cell>
          <cell r="D471">
            <v>0</v>
          </cell>
          <cell r="E471">
            <v>0</v>
          </cell>
          <cell r="F471">
            <v>0</v>
          </cell>
          <cell r="G471">
            <v>0</v>
          </cell>
          <cell r="H471">
            <v>0</v>
          </cell>
          <cell r="I471">
            <v>0</v>
          </cell>
          <cell r="J471">
            <v>0</v>
          </cell>
          <cell r="K471">
            <v>0</v>
          </cell>
          <cell r="L471">
            <v>0</v>
          </cell>
          <cell r="M471">
            <v>0</v>
          </cell>
          <cell r="N471">
            <v>0</v>
          </cell>
          <cell r="O471">
            <v>0</v>
          </cell>
          <cell r="P471">
            <v>0</v>
          </cell>
        </row>
        <row r="472">
          <cell r="F472">
            <v>0</v>
          </cell>
          <cell r="G472">
            <v>0</v>
          </cell>
          <cell r="H472">
            <v>0</v>
          </cell>
          <cell r="I472">
            <v>0</v>
          </cell>
          <cell r="J472">
            <v>0</v>
          </cell>
          <cell r="K472">
            <v>0</v>
          </cell>
          <cell r="L472">
            <v>0</v>
          </cell>
          <cell r="M472">
            <v>0</v>
          </cell>
          <cell r="N472">
            <v>0</v>
          </cell>
          <cell r="O472">
            <v>0</v>
          </cell>
          <cell r="P472">
            <v>0</v>
          </cell>
        </row>
        <row r="473">
          <cell r="A473" t="str">
            <v>I.</v>
          </cell>
          <cell r="B473" t="str">
            <v>APS SYSTEM</v>
          </cell>
          <cell r="C473">
            <v>0</v>
          </cell>
          <cell r="D473">
            <v>0</v>
          </cell>
          <cell r="E473">
            <v>0</v>
          </cell>
          <cell r="F473">
            <v>0</v>
          </cell>
          <cell r="G473">
            <v>0</v>
          </cell>
          <cell r="H473">
            <v>0</v>
          </cell>
          <cell r="I473">
            <v>0</v>
          </cell>
          <cell r="J473">
            <v>0</v>
          </cell>
          <cell r="K473">
            <v>0</v>
          </cell>
          <cell r="L473">
            <v>0</v>
          </cell>
          <cell r="M473">
            <v>0</v>
          </cell>
          <cell r="N473">
            <v>0</v>
          </cell>
          <cell r="O473">
            <v>0</v>
          </cell>
          <cell r="P473">
            <v>0</v>
          </cell>
          <cell r="Q473">
            <v>0</v>
          </cell>
        </row>
        <row r="474">
          <cell r="B474" t="str">
            <v>D&amp;F SYSTEM PANEL, INCLUDING</v>
          </cell>
          <cell r="C474">
            <v>0</v>
          </cell>
          <cell r="D474">
            <v>0</v>
          </cell>
          <cell r="E474">
            <v>0</v>
          </cell>
          <cell r="F474">
            <v>0</v>
          </cell>
          <cell r="G474">
            <v>0</v>
          </cell>
          <cell r="H474">
            <v>0</v>
          </cell>
          <cell r="I474">
            <v>0</v>
          </cell>
          <cell r="J474">
            <v>0</v>
          </cell>
          <cell r="K474">
            <v>0</v>
          </cell>
          <cell r="L474">
            <v>0</v>
          </cell>
          <cell r="M474">
            <v>0</v>
          </cell>
          <cell r="N474">
            <v>0</v>
          </cell>
          <cell r="O474">
            <v>0</v>
          </cell>
          <cell r="P474">
            <v>0</v>
          </cell>
        </row>
        <row r="475">
          <cell r="A475">
            <v>1</v>
          </cell>
          <cell r="B475" t="str">
            <v>PLC BASE PANEL, INDOOR IP20 ENCLOSURE, W/</v>
          </cell>
          <cell r="C475">
            <v>1</v>
          </cell>
          <cell r="D475" t="str">
            <v>SET</v>
          </cell>
          <cell r="E475">
            <v>1285400</v>
          </cell>
          <cell r="F475">
            <v>1285400</v>
          </cell>
          <cell r="G475">
            <v>0</v>
          </cell>
          <cell r="H475">
            <v>0</v>
          </cell>
          <cell r="I475">
            <v>50</v>
          </cell>
          <cell r="J475">
            <v>50</v>
          </cell>
          <cell r="K475">
            <v>1285400</v>
          </cell>
          <cell r="L475">
            <v>1285400</v>
          </cell>
          <cell r="M475">
            <v>0</v>
          </cell>
          <cell r="N475">
            <v>0</v>
          </cell>
          <cell r="O475">
            <v>14000</v>
          </cell>
          <cell r="P475">
            <v>14000</v>
          </cell>
        </row>
        <row r="476">
          <cell r="B476" t="str">
            <v xml:space="preserve">POWER SUPPLY, DIx144, DOx100, </v>
          </cell>
          <cell r="C476">
            <v>0</v>
          </cell>
          <cell r="D476">
            <v>0</v>
          </cell>
          <cell r="E476">
            <v>0</v>
          </cell>
          <cell r="F476">
            <v>0</v>
          </cell>
          <cell r="G476">
            <v>0</v>
          </cell>
          <cell r="H476">
            <v>0</v>
          </cell>
          <cell r="I476">
            <v>0</v>
          </cell>
          <cell r="J476">
            <v>0</v>
          </cell>
          <cell r="K476">
            <v>0</v>
          </cell>
          <cell r="L476">
            <v>0</v>
          </cell>
          <cell r="M476">
            <v>0</v>
          </cell>
          <cell r="N476">
            <v>0</v>
          </cell>
          <cell r="O476">
            <v>0</v>
          </cell>
          <cell r="P476">
            <v>0</v>
          </cell>
        </row>
        <row r="477">
          <cell r="B477" t="str">
            <v>INTERPOSITION RELAY x50,  WIRING, AND TB.</v>
          </cell>
          <cell r="C477">
            <v>0</v>
          </cell>
          <cell r="D477">
            <v>0</v>
          </cell>
          <cell r="E477">
            <v>0</v>
          </cell>
          <cell r="F477">
            <v>0</v>
          </cell>
          <cell r="G477">
            <v>0</v>
          </cell>
          <cell r="H477">
            <v>0</v>
          </cell>
          <cell r="I477">
            <v>0</v>
          </cell>
          <cell r="J477">
            <v>0</v>
          </cell>
          <cell r="K477">
            <v>0</v>
          </cell>
          <cell r="L477">
            <v>0</v>
          </cell>
          <cell r="M477">
            <v>0</v>
          </cell>
          <cell r="N477">
            <v>0</v>
          </cell>
          <cell r="O477">
            <v>0</v>
          </cell>
          <cell r="P477">
            <v>0</v>
          </cell>
        </row>
        <row r="478">
          <cell r="A478">
            <v>19</v>
          </cell>
          <cell r="B478" t="str">
            <v>SOFTWARE DESIGN PACKAGE</v>
          </cell>
          <cell r="C478">
            <v>3000</v>
          </cell>
          <cell r="D478" t="str">
            <v>M</v>
          </cell>
          <cell r="E478">
            <v>76</v>
          </cell>
          <cell r="F478">
            <v>0</v>
          </cell>
          <cell r="G478">
            <v>0</v>
          </cell>
          <cell r="H478">
            <v>0</v>
          </cell>
          <cell r="I478">
            <v>0</v>
          </cell>
          <cell r="J478">
            <v>0</v>
          </cell>
          <cell r="K478">
            <v>0</v>
          </cell>
          <cell r="L478">
            <v>0</v>
          </cell>
          <cell r="M478">
            <v>0</v>
          </cell>
          <cell r="N478">
            <v>0</v>
          </cell>
          <cell r="O478">
            <v>0</v>
          </cell>
          <cell r="P478">
            <v>0</v>
          </cell>
          <cell r="Q478">
            <v>0</v>
          </cell>
        </row>
        <row r="479">
          <cell r="A479">
            <v>2</v>
          </cell>
          <cell r="B479" t="str">
            <v>OPERATION CONSOLE, INCLUDING</v>
          </cell>
          <cell r="C479">
            <v>1</v>
          </cell>
          <cell r="D479" t="str">
            <v>SET</v>
          </cell>
          <cell r="E479">
            <v>357000</v>
          </cell>
          <cell r="F479">
            <v>357000</v>
          </cell>
          <cell r="G479">
            <v>0</v>
          </cell>
          <cell r="H479">
            <v>0</v>
          </cell>
          <cell r="I479">
            <v>20</v>
          </cell>
          <cell r="J479">
            <v>20</v>
          </cell>
          <cell r="K479">
            <v>357000</v>
          </cell>
          <cell r="L479">
            <v>357000</v>
          </cell>
          <cell r="M479">
            <v>0</v>
          </cell>
          <cell r="N479">
            <v>0</v>
          </cell>
          <cell r="O479">
            <v>5600</v>
          </cell>
          <cell r="P479">
            <v>5600</v>
          </cell>
        </row>
        <row r="480">
          <cell r="B480" t="str">
            <v>ANNUNCIATOR PANEL, W/ 50 WINDOWS</v>
          </cell>
          <cell r="C480">
            <v>0</v>
          </cell>
          <cell r="D480">
            <v>0</v>
          </cell>
          <cell r="E480">
            <v>0</v>
          </cell>
          <cell r="F480">
            <v>0</v>
          </cell>
          <cell r="G480">
            <v>0</v>
          </cell>
          <cell r="H480">
            <v>0</v>
          </cell>
          <cell r="I480">
            <v>0.23599999999999999</v>
          </cell>
          <cell r="J480">
            <v>0</v>
          </cell>
          <cell r="K480">
            <v>0</v>
          </cell>
          <cell r="L480">
            <v>0</v>
          </cell>
          <cell r="M480">
            <v>0</v>
          </cell>
          <cell r="N480">
            <v>0</v>
          </cell>
          <cell r="O480">
            <v>0</v>
          </cell>
          <cell r="P480">
            <v>0</v>
          </cell>
        </row>
        <row r="481">
          <cell r="B481" t="str">
            <v xml:space="preserve">COMMAND BOARD, W/ 15 PB SWITCH(SW. W/LIGHT) </v>
          </cell>
          <cell r="C481">
            <v>0</v>
          </cell>
          <cell r="D481">
            <v>0</v>
          </cell>
          <cell r="E481">
            <v>0</v>
          </cell>
          <cell r="F481">
            <v>0</v>
          </cell>
          <cell r="G481">
            <v>0</v>
          </cell>
          <cell r="H481">
            <v>0</v>
          </cell>
          <cell r="I481">
            <v>0</v>
          </cell>
          <cell r="J481">
            <v>0</v>
          </cell>
          <cell r="K481">
            <v>0</v>
          </cell>
          <cell r="L481">
            <v>0</v>
          </cell>
          <cell r="M481">
            <v>0</v>
          </cell>
          <cell r="N481">
            <v>0</v>
          </cell>
          <cell r="O481">
            <v>0</v>
          </cell>
          <cell r="P481">
            <v>0</v>
          </cell>
        </row>
        <row r="482">
          <cell r="B482" t="str">
            <v>WIRING, AND TB.</v>
          </cell>
          <cell r="C482">
            <v>0</v>
          </cell>
          <cell r="D482">
            <v>0</v>
          </cell>
          <cell r="E482">
            <v>0</v>
          </cell>
          <cell r="F482">
            <v>0</v>
          </cell>
          <cell r="G482">
            <v>0</v>
          </cell>
          <cell r="H482">
            <v>0</v>
          </cell>
          <cell r="I482">
            <v>0</v>
          </cell>
          <cell r="J482">
            <v>0</v>
          </cell>
          <cell r="K482">
            <v>0</v>
          </cell>
          <cell r="L482">
            <v>0</v>
          </cell>
          <cell r="M482">
            <v>0</v>
          </cell>
          <cell r="N482">
            <v>0</v>
          </cell>
          <cell r="O482">
            <v>0</v>
          </cell>
          <cell r="P482">
            <v>0</v>
          </cell>
        </row>
        <row r="483">
          <cell r="A483">
            <v>3</v>
          </cell>
          <cell r="B483" t="str">
            <v>MIMIC PANEL, ENCLOSURE SIZE 2300Hx1400Wx600D</v>
          </cell>
          <cell r="C483">
            <v>1</v>
          </cell>
          <cell r="D483" t="str">
            <v>SET</v>
          </cell>
          <cell r="E483">
            <v>448000</v>
          </cell>
          <cell r="F483">
            <v>448000</v>
          </cell>
          <cell r="G483">
            <v>0</v>
          </cell>
          <cell r="H483">
            <v>0</v>
          </cell>
          <cell r="I483">
            <v>20</v>
          </cell>
          <cell r="J483">
            <v>20</v>
          </cell>
          <cell r="K483">
            <v>448000</v>
          </cell>
          <cell r="L483">
            <v>448000</v>
          </cell>
          <cell r="M483">
            <v>0</v>
          </cell>
          <cell r="N483">
            <v>0</v>
          </cell>
          <cell r="O483">
            <v>5600</v>
          </cell>
          <cell r="P483">
            <v>5600</v>
          </cell>
        </row>
        <row r="484">
          <cell r="A484">
            <v>0</v>
          </cell>
          <cell r="B484" t="str">
            <v>MOSAIC PANEL  SIZE 1200Hx1200W, W/</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row>
        <row r="485">
          <cell r="B485" t="str">
            <v>INDICATION LIGHT x60, POWER SUPPLY, WIRING, AND TB.</v>
          </cell>
          <cell r="C485">
            <v>0</v>
          </cell>
          <cell r="D485">
            <v>0</v>
          </cell>
          <cell r="E485">
            <v>0</v>
          </cell>
          <cell r="F485">
            <v>0</v>
          </cell>
          <cell r="G485">
            <v>0</v>
          </cell>
          <cell r="H485">
            <v>0</v>
          </cell>
          <cell r="I485">
            <v>0</v>
          </cell>
          <cell r="J485">
            <v>0</v>
          </cell>
          <cell r="K485">
            <v>0</v>
          </cell>
          <cell r="L485">
            <v>0</v>
          </cell>
          <cell r="M485">
            <v>0</v>
          </cell>
          <cell r="N485">
            <v>0</v>
          </cell>
          <cell r="O485">
            <v>0</v>
          </cell>
          <cell r="P485">
            <v>0</v>
          </cell>
        </row>
        <row r="486">
          <cell r="A486">
            <v>4</v>
          </cell>
          <cell r="B486" t="str">
            <v>RECEIVING PANEL, INDOOR IP20 ENCLOSURE, W/</v>
          </cell>
          <cell r="C486">
            <v>1</v>
          </cell>
          <cell r="D486" t="str">
            <v>SET</v>
          </cell>
          <cell r="E486">
            <v>1400000</v>
          </cell>
          <cell r="F486">
            <v>1400000</v>
          </cell>
          <cell r="G486">
            <v>0</v>
          </cell>
          <cell r="H486">
            <v>0</v>
          </cell>
          <cell r="I486">
            <v>50</v>
          </cell>
          <cell r="J486">
            <v>50</v>
          </cell>
          <cell r="K486">
            <v>1400000</v>
          </cell>
          <cell r="L486">
            <v>1400000</v>
          </cell>
          <cell r="M486">
            <v>0</v>
          </cell>
          <cell r="N486">
            <v>0</v>
          </cell>
          <cell r="O486">
            <v>14000</v>
          </cell>
          <cell r="P486">
            <v>14000</v>
          </cell>
        </row>
        <row r="487">
          <cell r="B487" t="str">
            <v>UV/IR DETECTOR CONTROLLER, 4-CHANNEL x1</v>
          </cell>
          <cell r="C487">
            <v>0</v>
          </cell>
          <cell r="D487">
            <v>0</v>
          </cell>
          <cell r="E487">
            <v>0</v>
          </cell>
          <cell r="F487">
            <v>0</v>
          </cell>
          <cell r="G487">
            <v>0</v>
          </cell>
          <cell r="H487">
            <v>0</v>
          </cell>
          <cell r="I487">
            <v>0</v>
          </cell>
          <cell r="J487">
            <v>0</v>
          </cell>
          <cell r="K487">
            <v>0</v>
          </cell>
          <cell r="L487">
            <v>0</v>
          </cell>
          <cell r="M487">
            <v>0</v>
          </cell>
          <cell r="N487">
            <v>0</v>
          </cell>
          <cell r="O487">
            <v>0</v>
          </cell>
          <cell r="P487">
            <v>0</v>
          </cell>
        </row>
        <row r="488">
          <cell r="B488" t="str">
            <v>GAS DETECTOR CONTROLLER, 8-CHANNEL x8</v>
          </cell>
          <cell r="C488">
            <v>0</v>
          </cell>
          <cell r="D488">
            <v>0</v>
          </cell>
          <cell r="E488">
            <v>0</v>
          </cell>
          <cell r="F488">
            <v>0</v>
          </cell>
          <cell r="G488">
            <v>0</v>
          </cell>
          <cell r="H488">
            <v>0</v>
          </cell>
          <cell r="I488">
            <v>0</v>
          </cell>
          <cell r="J488">
            <v>0</v>
          </cell>
          <cell r="K488">
            <v>0</v>
          </cell>
          <cell r="L488">
            <v>0</v>
          </cell>
          <cell r="M488">
            <v>0</v>
          </cell>
          <cell r="N488">
            <v>0</v>
          </cell>
          <cell r="O488">
            <v>0</v>
          </cell>
          <cell r="P488">
            <v>0</v>
          </cell>
        </row>
        <row r="489">
          <cell r="B489" t="str">
            <v>LOW TEMP. DETECTOR CONTROLLER, 4-CHANNEL x7</v>
          </cell>
          <cell r="C489">
            <v>0</v>
          </cell>
          <cell r="D489">
            <v>0</v>
          </cell>
          <cell r="E489">
            <v>0</v>
          </cell>
          <cell r="F489">
            <v>0</v>
          </cell>
          <cell r="G489">
            <v>0</v>
          </cell>
          <cell r="H489">
            <v>0</v>
          </cell>
          <cell r="I489">
            <v>0</v>
          </cell>
          <cell r="J489">
            <v>0</v>
          </cell>
          <cell r="K489">
            <v>0</v>
          </cell>
          <cell r="L489">
            <v>0</v>
          </cell>
          <cell r="M489">
            <v>0</v>
          </cell>
          <cell r="N489">
            <v>0</v>
          </cell>
          <cell r="O489">
            <v>0</v>
          </cell>
          <cell r="P489">
            <v>0</v>
          </cell>
        </row>
        <row r="490">
          <cell r="B490" t="str">
            <v>POWER SUPPLY, WIRING, AND TB.</v>
          </cell>
          <cell r="C490">
            <v>0</v>
          </cell>
          <cell r="D490">
            <v>0</v>
          </cell>
          <cell r="E490">
            <v>0</v>
          </cell>
          <cell r="F490">
            <v>0</v>
          </cell>
          <cell r="G490">
            <v>0</v>
          </cell>
          <cell r="H490">
            <v>0</v>
          </cell>
          <cell r="I490">
            <v>0</v>
          </cell>
          <cell r="J490">
            <v>0</v>
          </cell>
          <cell r="K490">
            <v>0</v>
          </cell>
          <cell r="L490">
            <v>0</v>
          </cell>
          <cell r="M490">
            <v>0</v>
          </cell>
          <cell r="N490">
            <v>0</v>
          </cell>
          <cell r="O490">
            <v>0</v>
          </cell>
          <cell r="P490">
            <v>0</v>
          </cell>
        </row>
        <row r="491">
          <cell r="A491">
            <v>5</v>
          </cell>
          <cell r="B491" t="str">
            <v>MANUAL STATION, 110VAC, CL.1 DIV.2, NEMA-4X</v>
          </cell>
          <cell r="C491">
            <v>16</v>
          </cell>
          <cell r="D491" t="str">
            <v>SET</v>
          </cell>
          <cell r="E491">
            <v>30000</v>
          </cell>
          <cell r="F491">
            <v>480000</v>
          </cell>
          <cell r="G491">
            <v>0</v>
          </cell>
          <cell r="H491">
            <v>0</v>
          </cell>
          <cell r="I491">
            <v>5</v>
          </cell>
          <cell r="J491">
            <v>80</v>
          </cell>
          <cell r="K491">
            <v>30000</v>
          </cell>
          <cell r="L491">
            <v>480000</v>
          </cell>
          <cell r="M491">
            <v>0</v>
          </cell>
          <cell r="N491">
            <v>0</v>
          </cell>
          <cell r="O491">
            <v>1400</v>
          </cell>
          <cell r="P491">
            <v>22400</v>
          </cell>
        </row>
        <row r="492">
          <cell r="A492">
            <v>6</v>
          </cell>
          <cell r="B492" t="str">
            <v>SIREN(SPEAKER),, 110VAC, CL.1 DIV.2, NEMA-4X</v>
          </cell>
          <cell r="C492">
            <v>16</v>
          </cell>
          <cell r="D492" t="str">
            <v>SET</v>
          </cell>
          <cell r="E492">
            <v>40000</v>
          </cell>
          <cell r="F492">
            <v>640000</v>
          </cell>
          <cell r="G492">
            <v>0</v>
          </cell>
          <cell r="H492">
            <v>0</v>
          </cell>
          <cell r="I492">
            <v>5</v>
          </cell>
          <cell r="J492">
            <v>80</v>
          </cell>
          <cell r="K492">
            <v>40000</v>
          </cell>
          <cell r="L492">
            <v>640000</v>
          </cell>
          <cell r="M492">
            <v>0</v>
          </cell>
          <cell r="N492">
            <v>0</v>
          </cell>
          <cell r="O492">
            <v>1400</v>
          </cell>
          <cell r="P492">
            <v>22400</v>
          </cell>
        </row>
        <row r="493">
          <cell r="A493">
            <v>7</v>
          </cell>
          <cell r="B493" t="str">
            <v>VISUAL ALARM BECON, , 110VAC, CL.1 DIV.2, NEMA-4X</v>
          </cell>
          <cell r="C493">
            <v>16</v>
          </cell>
          <cell r="D493" t="str">
            <v>SET</v>
          </cell>
          <cell r="E493">
            <v>37000</v>
          </cell>
          <cell r="F493">
            <v>592000</v>
          </cell>
          <cell r="G493">
            <v>0</v>
          </cell>
          <cell r="H493">
            <v>0</v>
          </cell>
          <cell r="I493">
            <v>5</v>
          </cell>
          <cell r="J493">
            <v>80</v>
          </cell>
          <cell r="K493">
            <v>37000</v>
          </cell>
          <cell r="L493">
            <v>592000</v>
          </cell>
          <cell r="M493">
            <v>0</v>
          </cell>
          <cell r="N493">
            <v>0</v>
          </cell>
          <cell r="O493">
            <v>1400</v>
          </cell>
          <cell r="P493">
            <v>22400</v>
          </cell>
        </row>
        <row r="494">
          <cell r="A494">
            <v>8</v>
          </cell>
          <cell r="B494" t="str">
            <v>UV/IR FLAME DETECTOR, CL.1 DIV.2, NEMA-4X</v>
          </cell>
          <cell r="C494">
            <v>4</v>
          </cell>
          <cell r="D494" t="str">
            <v>SET</v>
          </cell>
          <cell r="E494">
            <v>67000</v>
          </cell>
          <cell r="F494">
            <v>268000</v>
          </cell>
          <cell r="G494">
            <v>0</v>
          </cell>
          <cell r="H494">
            <v>0</v>
          </cell>
          <cell r="I494">
            <v>8</v>
          </cell>
          <cell r="J494">
            <v>32</v>
          </cell>
          <cell r="K494">
            <v>67000</v>
          </cell>
          <cell r="L494">
            <v>268000</v>
          </cell>
          <cell r="M494">
            <v>0</v>
          </cell>
          <cell r="N494">
            <v>0</v>
          </cell>
          <cell r="O494">
            <v>2240</v>
          </cell>
          <cell r="P494">
            <v>8960</v>
          </cell>
        </row>
        <row r="495">
          <cell r="A495">
            <v>9</v>
          </cell>
          <cell r="B495" t="str">
            <v>LOW TEMPERATURE DETECTOR, 50FT LG., NEMA-4X</v>
          </cell>
          <cell r="C495">
            <v>4</v>
          </cell>
          <cell r="D495" t="str">
            <v>SET</v>
          </cell>
          <cell r="E495">
            <v>288000</v>
          </cell>
          <cell r="F495">
            <v>1152000</v>
          </cell>
          <cell r="G495">
            <v>0</v>
          </cell>
          <cell r="H495">
            <v>0</v>
          </cell>
          <cell r="I495">
            <v>10</v>
          </cell>
          <cell r="J495">
            <v>40</v>
          </cell>
          <cell r="K495">
            <v>288000</v>
          </cell>
          <cell r="L495">
            <v>1152000</v>
          </cell>
          <cell r="M495">
            <v>0</v>
          </cell>
          <cell r="N495">
            <v>0</v>
          </cell>
          <cell r="O495">
            <v>2800</v>
          </cell>
          <cell r="P495">
            <v>11200</v>
          </cell>
        </row>
        <row r="496">
          <cell r="A496">
            <v>10</v>
          </cell>
          <cell r="B496" t="str">
            <v>COMBUSTIBLE GAS DETECTOR,  CATALYTIC TYPE</v>
          </cell>
          <cell r="C496">
            <v>60</v>
          </cell>
          <cell r="D496" t="str">
            <v>EST</v>
          </cell>
          <cell r="E496">
            <v>50000</v>
          </cell>
          <cell r="F496">
            <v>3000000</v>
          </cell>
          <cell r="G496">
            <v>0</v>
          </cell>
          <cell r="H496">
            <v>0</v>
          </cell>
          <cell r="I496">
            <v>5</v>
          </cell>
          <cell r="J496">
            <v>300</v>
          </cell>
          <cell r="K496">
            <v>50000</v>
          </cell>
          <cell r="L496">
            <v>3000000</v>
          </cell>
          <cell r="M496">
            <v>0</v>
          </cell>
          <cell r="N496">
            <v>0</v>
          </cell>
          <cell r="O496">
            <v>1400</v>
          </cell>
          <cell r="P496">
            <v>84000</v>
          </cell>
        </row>
        <row r="497">
          <cell r="B497" t="str">
            <v>CL.1, DIV.2, W/ WEATHER HOUSING, FILTER, NEMA-4X</v>
          </cell>
          <cell r="C497">
            <v>0</v>
          </cell>
          <cell r="D497">
            <v>0</v>
          </cell>
          <cell r="E497">
            <v>0</v>
          </cell>
          <cell r="F497">
            <v>0</v>
          </cell>
          <cell r="G497">
            <v>0</v>
          </cell>
          <cell r="H497">
            <v>0</v>
          </cell>
          <cell r="I497">
            <v>0</v>
          </cell>
          <cell r="J497">
            <v>0</v>
          </cell>
          <cell r="K497">
            <v>0</v>
          </cell>
          <cell r="L497">
            <v>0</v>
          </cell>
          <cell r="M497">
            <v>0</v>
          </cell>
          <cell r="N497">
            <v>0</v>
          </cell>
          <cell r="O497">
            <v>0</v>
          </cell>
          <cell r="P497">
            <v>0</v>
          </cell>
        </row>
        <row r="498">
          <cell r="A498">
            <v>11</v>
          </cell>
          <cell r="B498" t="str">
            <v>GAS DETECTOR TEST KIT FOR 60 DETECTORS &amp; GRAPHIC PANEL</v>
          </cell>
          <cell r="C498">
            <v>1</v>
          </cell>
          <cell r="D498" t="str">
            <v>SET</v>
          </cell>
          <cell r="E498">
            <v>350000</v>
          </cell>
          <cell r="F498">
            <v>350000</v>
          </cell>
          <cell r="G498">
            <v>0</v>
          </cell>
          <cell r="H498">
            <v>0</v>
          </cell>
          <cell r="I498">
            <v>10</v>
          </cell>
          <cell r="J498">
            <v>10</v>
          </cell>
          <cell r="K498">
            <v>350000</v>
          </cell>
          <cell r="L498">
            <v>350000</v>
          </cell>
          <cell r="M498">
            <v>0</v>
          </cell>
          <cell r="N498">
            <v>0</v>
          </cell>
          <cell r="O498">
            <v>2800</v>
          </cell>
          <cell r="P498">
            <v>2800</v>
          </cell>
        </row>
        <row r="499">
          <cell r="A499">
            <v>12</v>
          </cell>
          <cell r="B499" t="str">
            <v>R.S.G. CONDUIT/W COUPLING 1"</v>
          </cell>
          <cell r="C499">
            <v>1600</v>
          </cell>
          <cell r="D499" t="str">
            <v>M</v>
          </cell>
          <cell r="E499">
            <v>49</v>
          </cell>
          <cell r="F499">
            <v>78400</v>
          </cell>
          <cell r="G499">
            <v>0</v>
          </cell>
          <cell r="H499">
            <v>0</v>
          </cell>
          <cell r="I499">
            <v>0.54</v>
          </cell>
          <cell r="J499">
            <v>864</v>
          </cell>
          <cell r="K499">
            <v>49</v>
          </cell>
          <cell r="L499">
            <v>78400</v>
          </cell>
          <cell r="M499">
            <v>0</v>
          </cell>
          <cell r="N499">
            <v>0</v>
          </cell>
          <cell r="O499">
            <v>151</v>
          </cell>
          <cell r="P499">
            <v>241600</v>
          </cell>
        </row>
        <row r="500">
          <cell r="A500">
            <v>13</v>
          </cell>
          <cell r="B500" t="str">
            <v>R.S.G. CONDUIT/W COUPLING 2"</v>
          </cell>
          <cell r="C500">
            <v>2300</v>
          </cell>
          <cell r="D500" t="str">
            <v>M</v>
          </cell>
          <cell r="E500">
            <v>105</v>
          </cell>
          <cell r="F500">
            <v>241500</v>
          </cell>
          <cell r="G500">
            <v>0</v>
          </cell>
          <cell r="H500">
            <v>0</v>
          </cell>
          <cell r="I500">
            <v>0.98</v>
          </cell>
          <cell r="J500">
            <v>2254</v>
          </cell>
          <cell r="K500">
            <v>105</v>
          </cell>
          <cell r="L500">
            <v>241500</v>
          </cell>
          <cell r="M500">
            <v>0</v>
          </cell>
          <cell r="N500">
            <v>0</v>
          </cell>
          <cell r="O500">
            <v>274</v>
          </cell>
          <cell r="P500">
            <v>630200</v>
          </cell>
        </row>
        <row r="501">
          <cell r="A501">
            <v>14</v>
          </cell>
          <cell r="B501" t="str">
            <v>FITTING FOR R.S.G. CONDUIT</v>
          </cell>
          <cell r="C501">
            <v>1</v>
          </cell>
          <cell r="D501" t="str">
            <v>LOT</v>
          </cell>
          <cell r="E501">
            <v>639800</v>
          </cell>
          <cell r="F501">
            <v>639800</v>
          </cell>
          <cell r="G501">
            <v>0</v>
          </cell>
          <cell r="H501">
            <v>0</v>
          </cell>
          <cell r="I501">
            <v>935.4</v>
          </cell>
          <cell r="J501">
            <v>935</v>
          </cell>
          <cell r="K501">
            <v>639800</v>
          </cell>
          <cell r="L501">
            <v>639800</v>
          </cell>
          <cell r="M501">
            <v>0</v>
          </cell>
          <cell r="N501">
            <v>0</v>
          </cell>
          <cell r="O501">
            <v>261912</v>
          </cell>
          <cell r="P501">
            <v>261912</v>
          </cell>
        </row>
        <row r="502">
          <cell r="A502">
            <v>15</v>
          </cell>
          <cell r="B502" t="str">
            <v>600V控制電纜,銅導体,PVC絕緣,麥拉遮蔽(OVERALL),</v>
          </cell>
          <cell r="C502">
            <v>650</v>
          </cell>
          <cell r="D502" t="str">
            <v>M</v>
          </cell>
          <cell r="E502">
            <v>37</v>
          </cell>
          <cell r="F502">
            <v>24050</v>
          </cell>
          <cell r="G502">
            <v>0</v>
          </cell>
          <cell r="H502">
            <v>0</v>
          </cell>
          <cell r="I502">
            <v>0.11700000000000001</v>
          </cell>
          <cell r="J502">
            <v>76</v>
          </cell>
          <cell r="K502">
            <v>37</v>
          </cell>
          <cell r="L502">
            <v>24050</v>
          </cell>
          <cell r="M502">
            <v>0</v>
          </cell>
          <cell r="N502">
            <v>0</v>
          </cell>
          <cell r="O502">
            <v>33</v>
          </cell>
          <cell r="P502">
            <v>21450</v>
          </cell>
        </row>
        <row r="503">
          <cell r="B503" t="str">
            <v>PVC黑色被覆 7C-2SQ.MM</v>
          </cell>
          <cell r="C503">
            <v>0</v>
          </cell>
          <cell r="D503">
            <v>0</v>
          </cell>
          <cell r="E503">
            <v>0</v>
          </cell>
          <cell r="F503">
            <v>0</v>
          </cell>
          <cell r="G503">
            <v>0</v>
          </cell>
          <cell r="H503">
            <v>0</v>
          </cell>
          <cell r="I503">
            <v>0</v>
          </cell>
          <cell r="J503">
            <v>0</v>
          </cell>
          <cell r="K503">
            <v>0</v>
          </cell>
          <cell r="L503">
            <v>0</v>
          </cell>
          <cell r="M503">
            <v>0</v>
          </cell>
          <cell r="N503">
            <v>0</v>
          </cell>
          <cell r="O503">
            <v>0</v>
          </cell>
          <cell r="P503">
            <v>0</v>
          </cell>
        </row>
        <row r="504">
          <cell r="A504">
            <v>16</v>
          </cell>
          <cell r="B504" t="str">
            <v>600V控制電纜,銅導体,PVC絕緣,麥拉遮蔽(OVERALL),</v>
          </cell>
          <cell r="C504">
            <v>1500</v>
          </cell>
          <cell r="D504" t="str">
            <v>M</v>
          </cell>
          <cell r="E504">
            <v>41</v>
          </cell>
          <cell r="F504">
            <v>61500</v>
          </cell>
          <cell r="G504">
            <v>0</v>
          </cell>
          <cell r="H504">
            <v>0</v>
          </cell>
          <cell r="I504">
            <v>0.13300000000000001</v>
          </cell>
          <cell r="J504">
            <v>200</v>
          </cell>
          <cell r="K504">
            <v>41</v>
          </cell>
          <cell r="L504">
            <v>61500</v>
          </cell>
          <cell r="M504">
            <v>0</v>
          </cell>
          <cell r="N504">
            <v>0</v>
          </cell>
          <cell r="O504">
            <v>37</v>
          </cell>
          <cell r="P504">
            <v>55500</v>
          </cell>
        </row>
        <row r="505">
          <cell r="B505" t="str">
            <v>PVC黑色被覆 9C-2SQ.MM</v>
          </cell>
          <cell r="C505">
            <v>0</v>
          </cell>
          <cell r="D505">
            <v>0</v>
          </cell>
          <cell r="E505">
            <v>0</v>
          </cell>
          <cell r="F505">
            <v>0</v>
          </cell>
          <cell r="G505">
            <v>0</v>
          </cell>
          <cell r="H505">
            <v>0</v>
          </cell>
          <cell r="I505">
            <v>0</v>
          </cell>
          <cell r="J505">
            <v>0</v>
          </cell>
          <cell r="K505">
            <v>0</v>
          </cell>
          <cell r="L505">
            <v>0</v>
          </cell>
          <cell r="M505">
            <v>0</v>
          </cell>
          <cell r="N505">
            <v>0</v>
          </cell>
          <cell r="O505">
            <v>0</v>
          </cell>
          <cell r="P505">
            <v>0</v>
          </cell>
        </row>
        <row r="506">
          <cell r="A506">
            <v>17</v>
          </cell>
          <cell r="B506" t="str">
            <v>600V控制電纜,銅導体,PVC絕緣,麥拉遮蔽(OVERALL),</v>
          </cell>
          <cell r="C506">
            <v>2600</v>
          </cell>
          <cell r="D506" t="str">
            <v>M</v>
          </cell>
          <cell r="E506">
            <v>53</v>
          </cell>
          <cell r="F506">
            <v>137800</v>
          </cell>
          <cell r="G506">
            <v>0</v>
          </cell>
          <cell r="H506">
            <v>0</v>
          </cell>
          <cell r="I506">
            <v>0.153</v>
          </cell>
          <cell r="J506">
            <v>398</v>
          </cell>
          <cell r="K506">
            <v>53</v>
          </cell>
          <cell r="L506">
            <v>137800</v>
          </cell>
          <cell r="M506">
            <v>0</v>
          </cell>
          <cell r="N506">
            <v>0</v>
          </cell>
          <cell r="O506">
            <v>43</v>
          </cell>
          <cell r="P506">
            <v>111800</v>
          </cell>
        </row>
        <row r="507">
          <cell r="B507" t="str">
            <v>PVC黑色被覆 12C-2SQ.MM</v>
          </cell>
          <cell r="C507">
            <v>0</v>
          </cell>
          <cell r="D507">
            <v>0</v>
          </cell>
          <cell r="E507">
            <v>0</v>
          </cell>
          <cell r="F507">
            <v>0</v>
          </cell>
          <cell r="G507">
            <v>0</v>
          </cell>
          <cell r="H507">
            <v>0</v>
          </cell>
          <cell r="I507">
            <v>0</v>
          </cell>
          <cell r="J507">
            <v>0</v>
          </cell>
          <cell r="K507">
            <v>0</v>
          </cell>
          <cell r="L507">
            <v>0</v>
          </cell>
          <cell r="M507">
            <v>0</v>
          </cell>
          <cell r="N507">
            <v>0</v>
          </cell>
          <cell r="O507">
            <v>0</v>
          </cell>
          <cell r="P507">
            <v>0</v>
          </cell>
        </row>
        <row r="508">
          <cell r="A508">
            <v>18</v>
          </cell>
          <cell r="B508" t="str">
            <v>600V控制電纜,銅導体,PVC絕緣,麥拉遮蔽(OVERALL),</v>
          </cell>
          <cell r="C508">
            <v>10000</v>
          </cell>
          <cell r="D508" t="str">
            <v>M</v>
          </cell>
          <cell r="E508">
            <v>44</v>
          </cell>
          <cell r="F508">
            <v>440000</v>
          </cell>
          <cell r="G508">
            <v>0</v>
          </cell>
          <cell r="H508">
            <v>0</v>
          </cell>
          <cell r="I508">
            <v>0.13500000000000001</v>
          </cell>
          <cell r="J508">
            <v>1350</v>
          </cell>
          <cell r="K508">
            <v>44</v>
          </cell>
          <cell r="L508">
            <v>440000</v>
          </cell>
          <cell r="M508">
            <v>0</v>
          </cell>
          <cell r="N508">
            <v>0</v>
          </cell>
          <cell r="O508">
            <v>38</v>
          </cell>
          <cell r="P508">
            <v>380000</v>
          </cell>
        </row>
        <row r="509">
          <cell r="B509" t="str">
            <v>PVC黑色被覆 7C-3.5SQ.MM</v>
          </cell>
          <cell r="C509">
            <v>0</v>
          </cell>
          <cell r="D509">
            <v>0</v>
          </cell>
          <cell r="E509">
            <v>0</v>
          </cell>
          <cell r="F509">
            <v>0</v>
          </cell>
          <cell r="G509">
            <v>0</v>
          </cell>
          <cell r="H509">
            <v>0</v>
          </cell>
          <cell r="I509">
            <v>0</v>
          </cell>
          <cell r="J509">
            <v>0</v>
          </cell>
          <cell r="K509">
            <v>0</v>
          </cell>
          <cell r="L509">
            <v>0</v>
          </cell>
          <cell r="M509">
            <v>0</v>
          </cell>
          <cell r="N509">
            <v>0</v>
          </cell>
          <cell r="O509">
            <v>0</v>
          </cell>
          <cell r="P509">
            <v>0</v>
          </cell>
        </row>
        <row r="510">
          <cell r="A510">
            <v>19</v>
          </cell>
          <cell r="B510" t="str">
            <v>600V控制電纜,銅導体,PVC絕緣,麥拉遮蔽(OVERALL),</v>
          </cell>
          <cell r="C510">
            <v>3000</v>
          </cell>
          <cell r="D510" t="str">
            <v>M</v>
          </cell>
          <cell r="E510">
            <v>76</v>
          </cell>
          <cell r="F510">
            <v>228000</v>
          </cell>
          <cell r="G510">
            <v>0</v>
          </cell>
          <cell r="H510">
            <v>0</v>
          </cell>
          <cell r="I510">
            <v>0.193</v>
          </cell>
          <cell r="J510">
            <v>579</v>
          </cell>
          <cell r="K510">
            <v>76</v>
          </cell>
          <cell r="L510">
            <v>228000</v>
          </cell>
          <cell r="M510">
            <v>0</v>
          </cell>
          <cell r="N510">
            <v>0</v>
          </cell>
          <cell r="O510">
            <v>54</v>
          </cell>
          <cell r="P510">
            <v>162000</v>
          </cell>
        </row>
        <row r="511">
          <cell r="B511" t="str">
            <v>PVC黑色被覆 19C-2SQ.MM</v>
          </cell>
          <cell r="C511">
            <v>0</v>
          </cell>
          <cell r="D511">
            <v>0</v>
          </cell>
          <cell r="E511">
            <v>0</v>
          </cell>
          <cell r="F511">
            <v>0</v>
          </cell>
          <cell r="G511">
            <v>0</v>
          </cell>
          <cell r="H511">
            <v>0</v>
          </cell>
          <cell r="I511">
            <v>0</v>
          </cell>
          <cell r="J511">
            <v>0</v>
          </cell>
          <cell r="K511">
            <v>0</v>
          </cell>
          <cell r="L511">
            <v>0</v>
          </cell>
          <cell r="M511">
            <v>0</v>
          </cell>
          <cell r="N511">
            <v>0</v>
          </cell>
          <cell r="O511">
            <v>0</v>
          </cell>
          <cell r="P511">
            <v>0</v>
          </cell>
        </row>
        <row r="512">
          <cell r="A512">
            <v>20</v>
          </cell>
          <cell r="B512" t="str">
            <v>600V控制電纜,銅導体,PVC絕緣,麥拉遮蔽(OVERALL),</v>
          </cell>
          <cell r="C512">
            <v>14000</v>
          </cell>
          <cell r="D512" t="str">
            <v>M</v>
          </cell>
          <cell r="E512">
            <v>119</v>
          </cell>
          <cell r="F512">
            <v>1666000</v>
          </cell>
          <cell r="G512">
            <v>0</v>
          </cell>
          <cell r="H512">
            <v>0</v>
          </cell>
          <cell r="I512">
            <v>0.23599999999999999</v>
          </cell>
          <cell r="J512">
            <v>3304</v>
          </cell>
          <cell r="K512">
            <v>119</v>
          </cell>
          <cell r="L512">
            <v>1666000</v>
          </cell>
          <cell r="M512">
            <v>0</v>
          </cell>
          <cell r="N512">
            <v>0</v>
          </cell>
          <cell r="O512">
            <v>66</v>
          </cell>
          <cell r="P512">
            <v>924000</v>
          </cell>
        </row>
        <row r="513">
          <cell r="B513" t="str">
            <v>PVC黑色被覆 30C-2SQ.MM</v>
          </cell>
          <cell r="C513">
            <v>0</v>
          </cell>
          <cell r="D513">
            <v>0</v>
          </cell>
          <cell r="E513">
            <v>0</v>
          </cell>
          <cell r="F513">
            <v>0</v>
          </cell>
          <cell r="G513">
            <v>0</v>
          </cell>
          <cell r="H513">
            <v>0</v>
          </cell>
          <cell r="I513">
            <v>0</v>
          </cell>
          <cell r="J513">
            <v>0</v>
          </cell>
          <cell r="K513">
            <v>0</v>
          </cell>
          <cell r="L513">
            <v>0</v>
          </cell>
          <cell r="M513">
            <v>0</v>
          </cell>
          <cell r="N513">
            <v>0</v>
          </cell>
          <cell r="O513">
            <v>0</v>
          </cell>
          <cell r="P513">
            <v>0</v>
          </cell>
        </row>
        <row r="514">
          <cell r="A514">
            <v>21</v>
          </cell>
          <cell r="B514" t="str">
            <v>300V信號電纜,PVC絕緣,麥拉遮蔽(OVERALL &amp; INDIVID)PVC</v>
          </cell>
          <cell r="C514">
            <v>12000</v>
          </cell>
          <cell r="D514" t="str">
            <v>M</v>
          </cell>
          <cell r="E514">
            <v>17</v>
          </cell>
          <cell r="F514">
            <v>204000</v>
          </cell>
          <cell r="G514">
            <v>0</v>
          </cell>
          <cell r="H514">
            <v>0</v>
          </cell>
          <cell r="I514">
            <v>6.4000000000000001E-2</v>
          </cell>
          <cell r="J514">
            <v>768</v>
          </cell>
          <cell r="K514">
            <v>17</v>
          </cell>
          <cell r="L514">
            <v>204000</v>
          </cell>
          <cell r="M514">
            <v>0</v>
          </cell>
          <cell r="N514">
            <v>0</v>
          </cell>
          <cell r="O514">
            <v>18</v>
          </cell>
          <cell r="P514">
            <v>216000</v>
          </cell>
        </row>
        <row r="515">
          <cell r="B515" t="str">
            <v>黑色被覆  1TxAWG#16</v>
          </cell>
          <cell r="C515">
            <v>0</v>
          </cell>
          <cell r="D515">
            <v>0</v>
          </cell>
          <cell r="E515">
            <v>0</v>
          </cell>
          <cell r="F515">
            <v>0</v>
          </cell>
          <cell r="G515">
            <v>0</v>
          </cell>
          <cell r="H515">
            <v>0</v>
          </cell>
          <cell r="I515">
            <v>0</v>
          </cell>
          <cell r="J515">
            <v>0</v>
          </cell>
          <cell r="K515">
            <v>0</v>
          </cell>
          <cell r="L515">
            <v>0</v>
          </cell>
          <cell r="M515">
            <v>0</v>
          </cell>
          <cell r="N515">
            <v>0</v>
          </cell>
          <cell r="O515">
            <v>0</v>
          </cell>
          <cell r="P515">
            <v>0</v>
          </cell>
          <cell r="Q515">
            <v>0</v>
          </cell>
        </row>
        <row r="516">
          <cell r="A516">
            <v>22</v>
          </cell>
          <cell r="B516" t="str">
            <v>300V信號電纜,PVC絕緣,麥拉遮蔽(OVERALL &amp; INDIVID)PVC</v>
          </cell>
          <cell r="C516">
            <v>3500</v>
          </cell>
          <cell r="D516" t="str">
            <v>M</v>
          </cell>
          <cell r="E516">
            <v>227</v>
          </cell>
          <cell r="F516">
            <v>794500</v>
          </cell>
          <cell r="G516">
            <v>0</v>
          </cell>
          <cell r="H516">
            <v>0</v>
          </cell>
          <cell r="I516">
            <v>0.25</v>
          </cell>
          <cell r="J516">
            <v>875</v>
          </cell>
          <cell r="K516">
            <v>227</v>
          </cell>
          <cell r="L516">
            <v>794500</v>
          </cell>
          <cell r="M516">
            <v>0</v>
          </cell>
          <cell r="N516">
            <v>0</v>
          </cell>
          <cell r="O516">
            <v>70</v>
          </cell>
          <cell r="P516">
            <v>245000</v>
          </cell>
        </row>
        <row r="517">
          <cell r="B517" t="str">
            <v>黑色被覆  12TxAWG#14</v>
          </cell>
          <cell r="C517">
            <v>0</v>
          </cell>
          <cell r="D517">
            <v>0</v>
          </cell>
          <cell r="E517">
            <v>0</v>
          </cell>
          <cell r="F517">
            <v>0</v>
          </cell>
          <cell r="G517">
            <v>0</v>
          </cell>
          <cell r="H517">
            <v>0</v>
          </cell>
          <cell r="I517">
            <v>0</v>
          </cell>
          <cell r="J517">
            <v>0</v>
          </cell>
          <cell r="K517">
            <v>0</v>
          </cell>
          <cell r="L517">
            <v>0</v>
          </cell>
          <cell r="M517">
            <v>0</v>
          </cell>
          <cell r="N517">
            <v>0</v>
          </cell>
          <cell r="O517">
            <v>0</v>
          </cell>
          <cell r="P517">
            <v>0</v>
          </cell>
        </row>
        <row r="518">
          <cell r="A518">
            <v>23</v>
          </cell>
          <cell r="B518" t="str">
            <v>300V信號電纜,PVC絕緣,麥拉遮蔽(OVERALL &amp; INDIVID)PVC</v>
          </cell>
          <cell r="C518">
            <v>350</v>
          </cell>
          <cell r="D518" t="str">
            <v>M</v>
          </cell>
          <cell r="E518">
            <v>471</v>
          </cell>
          <cell r="F518">
            <v>164850</v>
          </cell>
          <cell r="G518">
            <v>0</v>
          </cell>
          <cell r="H518">
            <v>0</v>
          </cell>
          <cell r="I518">
            <v>0.4</v>
          </cell>
          <cell r="J518">
            <v>140</v>
          </cell>
          <cell r="K518">
            <v>471</v>
          </cell>
          <cell r="L518">
            <v>164850</v>
          </cell>
          <cell r="M518">
            <v>0</v>
          </cell>
          <cell r="N518">
            <v>0</v>
          </cell>
          <cell r="O518">
            <v>112</v>
          </cell>
          <cell r="P518">
            <v>39200</v>
          </cell>
        </row>
        <row r="519">
          <cell r="B519" t="str">
            <v>黑色被覆 24TxAWG#14</v>
          </cell>
          <cell r="C519">
            <v>0</v>
          </cell>
          <cell r="D519">
            <v>0</v>
          </cell>
          <cell r="E519">
            <v>0</v>
          </cell>
          <cell r="F519">
            <v>0</v>
          </cell>
          <cell r="G519">
            <v>0</v>
          </cell>
          <cell r="H519">
            <v>0</v>
          </cell>
          <cell r="I519">
            <v>0</v>
          </cell>
          <cell r="J519">
            <v>0</v>
          </cell>
          <cell r="K519">
            <v>0</v>
          </cell>
          <cell r="L519">
            <v>0</v>
          </cell>
          <cell r="M519">
            <v>0</v>
          </cell>
          <cell r="N519">
            <v>0</v>
          </cell>
          <cell r="O519">
            <v>0</v>
          </cell>
          <cell r="P519">
            <v>0</v>
          </cell>
        </row>
        <row r="520">
          <cell r="A520">
            <v>24</v>
          </cell>
          <cell r="B520" t="str">
            <v>HOT DIPPED GALV, STEEL CHANNEL 100X50X5X7.5</v>
          </cell>
          <cell r="C520">
            <v>50</v>
          </cell>
          <cell r="D520" t="str">
            <v>M</v>
          </cell>
          <cell r="E520">
            <v>200</v>
          </cell>
          <cell r="F520">
            <v>10000</v>
          </cell>
          <cell r="G520">
            <v>0</v>
          </cell>
          <cell r="H520">
            <v>0</v>
          </cell>
          <cell r="I520">
            <v>1.5</v>
          </cell>
          <cell r="J520">
            <v>75</v>
          </cell>
          <cell r="K520">
            <v>200</v>
          </cell>
          <cell r="L520">
            <v>10000</v>
          </cell>
          <cell r="M520">
            <v>0</v>
          </cell>
          <cell r="N520">
            <v>0</v>
          </cell>
          <cell r="O520">
            <v>420</v>
          </cell>
          <cell r="P520">
            <v>21000</v>
          </cell>
        </row>
        <row r="521">
          <cell r="A521">
            <v>25</v>
          </cell>
          <cell r="B521" t="str">
            <v>HOT DIPPED GALV, U- CHANNEL 41X41</v>
          </cell>
          <cell r="C521">
            <v>335</v>
          </cell>
          <cell r="D521" t="str">
            <v>M</v>
          </cell>
          <cell r="E521">
            <v>82</v>
          </cell>
          <cell r="F521">
            <v>27470</v>
          </cell>
          <cell r="G521">
            <v>0</v>
          </cell>
          <cell r="H521">
            <v>0</v>
          </cell>
          <cell r="I521">
            <v>0.40699999999999997</v>
          </cell>
          <cell r="J521">
            <v>136</v>
          </cell>
          <cell r="K521">
            <v>82</v>
          </cell>
          <cell r="L521">
            <v>27470</v>
          </cell>
          <cell r="M521">
            <v>0</v>
          </cell>
          <cell r="N521">
            <v>0</v>
          </cell>
          <cell r="O521">
            <v>114</v>
          </cell>
          <cell r="P521">
            <v>38190</v>
          </cell>
        </row>
        <row r="522">
          <cell r="A522">
            <v>26</v>
          </cell>
          <cell r="B522" t="str">
            <v>FLEXIBLE CONDUIT 1"</v>
          </cell>
          <cell r="C522">
            <v>40</v>
          </cell>
          <cell r="D522" t="str">
            <v>M</v>
          </cell>
          <cell r="E522">
            <v>252</v>
          </cell>
          <cell r="F522">
            <v>10080</v>
          </cell>
          <cell r="G522">
            <v>0</v>
          </cell>
          <cell r="H522">
            <v>0</v>
          </cell>
          <cell r="I522">
            <v>0.64</v>
          </cell>
          <cell r="J522">
            <v>26</v>
          </cell>
          <cell r="K522">
            <v>252</v>
          </cell>
          <cell r="L522">
            <v>10080</v>
          </cell>
          <cell r="M522">
            <v>0</v>
          </cell>
          <cell r="N522">
            <v>0</v>
          </cell>
          <cell r="O522">
            <v>179</v>
          </cell>
          <cell r="P522">
            <v>7160</v>
          </cell>
        </row>
        <row r="523">
          <cell r="A523">
            <v>27</v>
          </cell>
          <cell r="B523" t="str">
            <v>HOT DIPPED GALV. STEEL PLATE 1829X6401X3t</v>
          </cell>
          <cell r="C523">
            <v>2</v>
          </cell>
          <cell r="D523" t="str">
            <v>PCS</v>
          </cell>
          <cell r="E523">
            <v>1000</v>
          </cell>
          <cell r="F523">
            <v>2000</v>
          </cell>
          <cell r="G523">
            <v>0</v>
          </cell>
          <cell r="H523">
            <v>0</v>
          </cell>
          <cell r="I523">
            <v>10</v>
          </cell>
          <cell r="J523">
            <v>20</v>
          </cell>
          <cell r="K523">
            <v>1000</v>
          </cell>
          <cell r="L523">
            <v>2000</v>
          </cell>
          <cell r="M523">
            <v>0</v>
          </cell>
          <cell r="N523">
            <v>0</v>
          </cell>
          <cell r="O523">
            <v>2800</v>
          </cell>
          <cell r="P523">
            <v>5600</v>
          </cell>
        </row>
        <row r="524">
          <cell r="A524">
            <v>28</v>
          </cell>
          <cell r="B524" t="str">
            <v>1/4圓(半徑30公分)低溫偵測器之補償器遮蔽板SS316製</v>
          </cell>
          <cell r="C524">
            <v>4</v>
          </cell>
          <cell r="D524" t="str">
            <v>PCS</v>
          </cell>
          <cell r="E524">
            <v>3000</v>
          </cell>
          <cell r="F524">
            <v>12000</v>
          </cell>
          <cell r="G524">
            <v>0</v>
          </cell>
          <cell r="H524">
            <v>0</v>
          </cell>
          <cell r="I524">
            <v>4</v>
          </cell>
          <cell r="J524">
            <v>16</v>
          </cell>
          <cell r="K524">
            <v>3000</v>
          </cell>
          <cell r="L524">
            <v>12000</v>
          </cell>
          <cell r="M524">
            <v>0</v>
          </cell>
          <cell r="N524">
            <v>0</v>
          </cell>
          <cell r="O524">
            <v>1120</v>
          </cell>
          <cell r="P524">
            <v>4480</v>
          </cell>
        </row>
        <row r="525">
          <cell r="A525">
            <v>29</v>
          </cell>
          <cell r="B525" t="str">
            <v>接線箱,附端子板20P,FRP外殼,屋外防水型</v>
          </cell>
          <cell r="C525">
            <v>5</v>
          </cell>
          <cell r="D525" t="str">
            <v>SET</v>
          </cell>
          <cell r="E525">
            <v>3500</v>
          </cell>
          <cell r="F525">
            <v>17500</v>
          </cell>
          <cell r="G525">
            <v>0</v>
          </cell>
          <cell r="H525">
            <v>0</v>
          </cell>
          <cell r="I525">
            <v>4</v>
          </cell>
          <cell r="J525">
            <v>20</v>
          </cell>
          <cell r="K525">
            <v>3500</v>
          </cell>
          <cell r="L525">
            <v>17500</v>
          </cell>
          <cell r="M525">
            <v>0</v>
          </cell>
          <cell r="N525">
            <v>0</v>
          </cell>
          <cell r="O525">
            <v>1120</v>
          </cell>
          <cell r="P525">
            <v>5600</v>
          </cell>
        </row>
        <row r="526">
          <cell r="A526">
            <v>30</v>
          </cell>
          <cell r="B526" t="str">
            <v>接線箱,附端子板50P,FRP外殼,屋外防水型</v>
          </cell>
          <cell r="C526">
            <v>4</v>
          </cell>
          <cell r="D526" t="str">
            <v>SET</v>
          </cell>
          <cell r="E526">
            <v>5500</v>
          </cell>
          <cell r="F526">
            <v>22000</v>
          </cell>
          <cell r="G526">
            <v>0</v>
          </cell>
          <cell r="H526">
            <v>0</v>
          </cell>
          <cell r="I526">
            <v>8</v>
          </cell>
          <cell r="J526">
            <v>32</v>
          </cell>
          <cell r="K526">
            <v>5500</v>
          </cell>
          <cell r="L526">
            <v>22000</v>
          </cell>
          <cell r="M526">
            <v>0</v>
          </cell>
          <cell r="N526">
            <v>0</v>
          </cell>
          <cell r="O526">
            <v>2240</v>
          </cell>
          <cell r="P526">
            <v>8960</v>
          </cell>
        </row>
        <row r="527">
          <cell r="A527">
            <v>31</v>
          </cell>
          <cell r="B527" t="str">
            <v>接線箱,附端子板100P,FRP外殼,屋外防水型</v>
          </cell>
          <cell r="C527">
            <v>1</v>
          </cell>
          <cell r="D527" t="str">
            <v>SET</v>
          </cell>
          <cell r="E527">
            <v>9000</v>
          </cell>
          <cell r="F527">
            <v>9000</v>
          </cell>
          <cell r="G527">
            <v>0</v>
          </cell>
          <cell r="H527">
            <v>0</v>
          </cell>
          <cell r="I527">
            <v>12</v>
          </cell>
          <cell r="J527">
            <v>12</v>
          </cell>
          <cell r="K527">
            <v>9000</v>
          </cell>
          <cell r="L527">
            <v>9000</v>
          </cell>
          <cell r="M527">
            <v>0</v>
          </cell>
          <cell r="N527">
            <v>0</v>
          </cell>
          <cell r="O527">
            <v>3360</v>
          </cell>
          <cell r="P527">
            <v>3360</v>
          </cell>
        </row>
        <row r="528">
          <cell r="A528">
            <v>32</v>
          </cell>
          <cell r="B528" t="str">
            <v>HOT DIPPED GALV, STEEL CHANNEL 100X50X5X7.5X2.4高</v>
          </cell>
          <cell r="C528">
            <v>26</v>
          </cell>
          <cell r="D528" t="str">
            <v>SET</v>
          </cell>
          <cell r="E528">
            <v>2400</v>
          </cell>
          <cell r="F528">
            <v>62400</v>
          </cell>
          <cell r="G528">
            <v>0</v>
          </cell>
          <cell r="H528">
            <v>0</v>
          </cell>
          <cell r="I528">
            <v>3</v>
          </cell>
          <cell r="J528">
            <v>78</v>
          </cell>
          <cell r="K528">
            <v>2400</v>
          </cell>
          <cell r="L528">
            <v>62400</v>
          </cell>
          <cell r="M528">
            <v>0</v>
          </cell>
          <cell r="N528">
            <v>0</v>
          </cell>
          <cell r="O528">
            <v>840</v>
          </cell>
          <cell r="P528">
            <v>21840</v>
          </cell>
        </row>
        <row r="529">
          <cell r="B529" t="str">
            <v>附基礎</v>
          </cell>
          <cell r="C529">
            <v>0</v>
          </cell>
          <cell r="D529">
            <v>0</v>
          </cell>
          <cell r="E529">
            <v>0</v>
          </cell>
          <cell r="F529">
            <v>0</v>
          </cell>
          <cell r="G529">
            <v>0</v>
          </cell>
          <cell r="H529">
            <v>0</v>
          </cell>
          <cell r="I529">
            <v>0</v>
          </cell>
          <cell r="J529">
            <v>0</v>
          </cell>
          <cell r="K529">
            <v>0</v>
          </cell>
          <cell r="L529">
            <v>0</v>
          </cell>
          <cell r="M529">
            <v>0</v>
          </cell>
          <cell r="N529">
            <v>0</v>
          </cell>
          <cell r="O529">
            <v>0</v>
          </cell>
          <cell r="P529">
            <v>0</v>
          </cell>
        </row>
        <row r="530">
          <cell r="A530">
            <v>33</v>
          </cell>
          <cell r="B530" t="str">
            <v>DITTO, BUT STEEL CHANNEL 為3.6M高</v>
          </cell>
          <cell r="C530">
            <v>13</v>
          </cell>
          <cell r="D530" t="str">
            <v>SET</v>
          </cell>
          <cell r="E530">
            <v>3600</v>
          </cell>
          <cell r="F530">
            <v>46800</v>
          </cell>
          <cell r="G530">
            <v>0</v>
          </cell>
          <cell r="H530">
            <v>0</v>
          </cell>
          <cell r="I530">
            <v>4</v>
          </cell>
          <cell r="J530">
            <v>52</v>
          </cell>
          <cell r="K530">
            <v>3600</v>
          </cell>
          <cell r="L530">
            <v>46800</v>
          </cell>
          <cell r="M530">
            <v>0</v>
          </cell>
          <cell r="N530">
            <v>0</v>
          </cell>
          <cell r="O530">
            <v>1120</v>
          </cell>
          <cell r="P530">
            <v>14560</v>
          </cell>
        </row>
        <row r="531">
          <cell r="A531">
            <v>34</v>
          </cell>
          <cell r="B531" t="str">
            <v>DITTO, BUT STEEL CHANNEL 為1.95M高</v>
          </cell>
          <cell r="C531">
            <v>3</v>
          </cell>
          <cell r="D531" t="str">
            <v>SET</v>
          </cell>
          <cell r="E531">
            <v>2000</v>
          </cell>
          <cell r="F531">
            <v>6000</v>
          </cell>
          <cell r="G531">
            <v>0</v>
          </cell>
          <cell r="H531">
            <v>0</v>
          </cell>
          <cell r="I531">
            <v>3</v>
          </cell>
          <cell r="J531">
            <v>9</v>
          </cell>
          <cell r="K531">
            <v>2000</v>
          </cell>
          <cell r="L531">
            <v>6000</v>
          </cell>
          <cell r="M531">
            <v>0</v>
          </cell>
          <cell r="N531">
            <v>0</v>
          </cell>
          <cell r="O531">
            <v>840</v>
          </cell>
          <cell r="P531">
            <v>2520</v>
          </cell>
        </row>
        <row r="532">
          <cell r="A532">
            <v>35</v>
          </cell>
          <cell r="B532" t="str">
            <v xml:space="preserve">MISCELLANEOUS </v>
          </cell>
          <cell r="C532">
            <v>1</v>
          </cell>
          <cell r="D532" t="str">
            <v>LOT</v>
          </cell>
          <cell r="E532">
            <v>743902.5</v>
          </cell>
          <cell r="F532">
            <v>743903</v>
          </cell>
          <cell r="G532">
            <v>0</v>
          </cell>
          <cell r="H532">
            <v>0</v>
          </cell>
          <cell r="I532">
            <v>646.55000000000007</v>
          </cell>
          <cell r="J532">
            <v>647</v>
          </cell>
          <cell r="K532">
            <v>743903</v>
          </cell>
          <cell r="L532">
            <v>743903</v>
          </cell>
          <cell r="M532">
            <v>0</v>
          </cell>
          <cell r="N532">
            <v>0</v>
          </cell>
          <cell r="O532">
            <v>181034</v>
          </cell>
          <cell r="P532">
            <v>181034</v>
          </cell>
        </row>
        <row r="533">
          <cell r="B533" t="str">
            <v>SUB-TOTAL : (I)</v>
          </cell>
          <cell r="C533">
            <v>0</v>
          </cell>
          <cell r="D533">
            <v>0</v>
          </cell>
          <cell r="E533">
            <v>0</v>
          </cell>
          <cell r="F533">
            <v>15621953</v>
          </cell>
          <cell r="G533">
            <v>0</v>
          </cell>
          <cell r="H533">
            <v>0</v>
          </cell>
          <cell r="I533">
            <v>0</v>
          </cell>
          <cell r="J533">
            <v>13628</v>
          </cell>
          <cell r="K533">
            <v>0</v>
          </cell>
          <cell r="L533">
            <v>15621953</v>
          </cell>
          <cell r="M533">
            <v>0</v>
          </cell>
          <cell r="N533">
            <v>0</v>
          </cell>
          <cell r="O533">
            <v>0</v>
          </cell>
          <cell r="P533">
            <v>3816326</v>
          </cell>
        </row>
        <row r="534">
          <cell r="A534" t="str">
            <v>J.</v>
          </cell>
          <cell r="B534">
            <v>0</v>
          </cell>
          <cell r="C534">
            <v>0</v>
          </cell>
          <cell r="D534">
            <v>0</v>
          </cell>
          <cell r="E534">
            <v>0</v>
          </cell>
          <cell r="F534">
            <v>0</v>
          </cell>
          <cell r="G534">
            <v>0</v>
          </cell>
          <cell r="H534">
            <v>0</v>
          </cell>
          <cell r="I534">
            <v>0</v>
          </cell>
          <cell r="J534">
            <v>0</v>
          </cell>
          <cell r="K534">
            <v>0</v>
          </cell>
          <cell r="L534">
            <v>0</v>
          </cell>
          <cell r="M534">
            <v>0</v>
          </cell>
          <cell r="N534">
            <v>0</v>
          </cell>
          <cell r="O534">
            <v>0</v>
          </cell>
          <cell r="P534">
            <v>0</v>
          </cell>
        </row>
        <row r="535">
          <cell r="B535" t="str">
            <v>SUB-TOTAL : (I)</v>
          </cell>
          <cell r="C535">
            <v>0</v>
          </cell>
          <cell r="D535">
            <v>0</v>
          </cell>
          <cell r="E535">
            <v>0</v>
          </cell>
          <cell r="F535">
            <v>15621953</v>
          </cell>
          <cell r="G535">
            <v>0</v>
          </cell>
          <cell r="H535">
            <v>0</v>
          </cell>
          <cell r="I535">
            <v>0</v>
          </cell>
          <cell r="J535">
            <v>13628</v>
          </cell>
          <cell r="K535">
            <v>0</v>
          </cell>
          <cell r="L535">
            <v>15621953</v>
          </cell>
          <cell r="M535">
            <v>0</v>
          </cell>
          <cell r="N535">
            <v>0</v>
          </cell>
          <cell r="O535">
            <v>0</v>
          </cell>
          <cell r="P535">
            <v>3816326</v>
          </cell>
        </row>
        <row r="536">
          <cell r="A536" t="str">
            <v>J.</v>
          </cell>
          <cell r="B536" t="str">
            <v>U/G CONDUIT BANK</v>
          </cell>
          <cell r="C536">
            <v>0</v>
          </cell>
          <cell r="D536">
            <v>0</v>
          </cell>
          <cell r="E536">
            <v>0</v>
          </cell>
          <cell r="F536">
            <v>0</v>
          </cell>
          <cell r="G536">
            <v>0</v>
          </cell>
          <cell r="H536">
            <v>0</v>
          </cell>
          <cell r="I536">
            <v>0</v>
          </cell>
          <cell r="J536">
            <v>0</v>
          </cell>
          <cell r="K536">
            <v>0</v>
          </cell>
          <cell r="L536">
            <v>0</v>
          </cell>
          <cell r="M536">
            <v>0</v>
          </cell>
          <cell r="N536">
            <v>0</v>
          </cell>
          <cell r="O536">
            <v>0</v>
          </cell>
          <cell r="P536">
            <v>0</v>
          </cell>
        </row>
        <row r="537">
          <cell r="A537" t="str">
            <v>J.1.3</v>
          </cell>
          <cell r="B537" t="str">
            <v>_x0000_PVC CONDUIT, THICK WALL, CNS1302 SCH._x0000_B , 4"</v>
          </cell>
          <cell r="C537">
            <v>16500</v>
          </cell>
          <cell r="D537" t="str">
            <v>M</v>
          </cell>
          <cell r="E537">
            <v>128</v>
          </cell>
          <cell r="F537">
            <v>2112000</v>
          </cell>
        </row>
        <row r="538">
          <cell r="A538" t="str">
            <v>J.1</v>
          </cell>
          <cell r="B538" t="str">
            <v>U/G CONDUIT BANK FOR TEL., P/P, CCTV, APS</v>
          </cell>
          <cell r="C538">
            <v>0</v>
          </cell>
          <cell r="D538">
            <v>0</v>
          </cell>
          <cell r="E538">
            <v>0</v>
          </cell>
          <cell r="F538">
            <v>0</v>
          </cell>
          <cell r="G538">
            <v>0</v>
          </cell>
          <cell r="H538">
            <v>0</v>
          </cell>
          <cell r="I538">
            <v>0</v>
          </cell>
          <cell r="J538">
            <v>0</v>
          </cell>
          <cell r="K538">
            <v>0</v>
          </cell>
          <cell r="L538">
            <v>0</v>
          </cell>
          <cell r="M538">
            <v>0</v>
          </cell>
          <cell r="N538">
            <v>0</v>
          </cell>
          <cell r="O538">
            <v>0</v>
          </cell>
          <cell r="P538">
            <v>0</v>
          </cell>
        </row>
        <row r="539">
          <cell r="A539" t="str">
            <v>J.1.1</v>
          </cell>
          <cell r="B539" t="str">
            <v xml:space="preserve"> PVC CONDUIT, THICK WALL, CNS1302 SCH. B , 1"</v>
          </cell>
          <cell r="C539">
            <v>800</v>
          </cell>
          <cell r="D539" t="str">
            <v>M</v>
          </cell>
          <cell r="E539">
            <v>16</v>
          </cell>
          <cell r="F539">
            <v>12800</v>
          </cell>
          <cell r="G539">
            <v>0</v>
          </cell>
          <cell r="H539">
            <v>0</v>
          </cell>
          <cell r="I539">
            <v>0.22</v>
          </cell>
          <cell r="J539">
            <v>176</v>
          </cell>
          <cell r="K539">
            <v>16</v>
          </cell>
          <cell r="L539">
            <v>12800</v>
          </cell>
          <cell r="M539">
            <v>0</v>
          </cell>
          <cell r="N539">
            <v>0</v>
          </cell>
          <cell r="O539">
            <v>62</v>
          </cell>
          <cell r="P539">
            <v>49600</v>
          </cell>
        </row>
        <row r="540">
          <cell r="A540" t="str">
            <v>J.1.2</v>
          </cell>
          <cell r="B540" t="str">
            <v xml:space="preserve"> PVC CONDUIT, THICK WALL, CNS1302 SCH. B , 2"</v>
          </cell>
          <cell r="C540">
            <v>22000</v>
          </cell>
          <cell r="D540" t="str">
            <v>M</v>
          </cell>
          <cell r="E540">
            <v>38</v>
          </cell>
          <cell r="F540">
            <v>836000</v>
          </cell>
          <cell r="G540">
            <v>0</v>
          </cell>
          <cell r="H540">
            <v>0</v>
          </cell>
          <cell r="I540">
            <v>0.3</v>
          </cell>
          <cell r="J540">
            <v>6600</v>
          </cell>
          <cell r="K540">
            <v>38</v>
          </cell>
          <cell r="L540">
            <v>836000</v>
          </cell>
          <cell r="M540">
            <v>0</v>
          </cell>
          <cell r="N540">
            <v>0</v>
          </cell>
          <cell r="O540">
            <v>84</v>
          </cell>
          <cell r="P540">
            <v>1848000</v>
          </cell>
        </row>
        <row r="541">
          <cell r="A541" t="str">
            <v>J.1.3</v>
          </cell>
          <cell r="B541" t="str">
            <v xml:space="preserve"> PVC CONDUIT, THICK WALL, CNS1302 SCH. B , 4"</v>
          </cell>
          <cell r="C541">
            <v>16500</v>
          </cell>
          <cell r="D541" t="str">
            <v>M</v>
          </cell>
          <cell r="E541">
            <v>128</v>
          </cell>
          <cell r="F541">
            <v>2112000</v>
          </cell>
          <cell r="G541">
            <v>0</v>
          </cell>
          <cell r="H541">
            <v>0</v>
          </cell>
          <cell r="I541">
            <v>0.43</v>
          </cell>
          <cell r="J541">
            <v>7095</v>
          </cell>
          <cell r="K541">
            <v>128</v>
          </cell>
          <cell r="L541">
            <v>2112000</v>
          </cell>
          <cell r="M541">
            <v>0</v>
          </cell>
          <cell r="N541">
            <v>0</v>
          </cell>
          <cell r="O541">
            <v>120</v>
          </cell>
          <cell r="P541">
            <v>1980000</v>
          </cell>
        </row>
        <row r="542">
          <cell r="A542" t="str">
            <v>J.1.4</v>
          </cell>
          <cell r="B542" t="str">
            <v xml:space="preserve"> PVC CONDUIT, THICK WALL, CNS1302 SCH. B , 6"</v>
          </cell>
          <cell r="C542">
            <v>8000</v>
          </cell>
          <cell r="D542" t="str">
            <v>M</v>
          </cell>
          <cell r="E542">
            <v>242</v>
          </cell>
          <cell r="F542">
            <v>1936000</v>
          </cell>
          <cell r="G542">
            <v>0</v>
          </cell>
          <cell r="H542">
            <v>0</v>
          </cell>
          <cell r="I542">
            <v>0.68</v>
          </cell>
          <cell r="J542">
            <v>5440</v>
          </cell>
          <cell r="K542">
            <v>242</v>
          </cell>
          <cell r="L542">
            <v>1936000</v>
          </cell>
          <cell r="M542">
            <v>0</v>
          </cell>
          <cell r="N542">
            <v>0</v>
          </cell>
          <cell r="O542">
            <v>190</v>
          </cell>
          <cell r="P542">
            <v>1520000</v>
          </cell>
        </row>
        <row r="543">
          <cell r="A543" t="str">
            <v>J.1.5</v>
          </cell>
          <cell r="B543" t="str">
            <v xml:space="preserve"> EXCAVATION</v>
          </cell>
          <cell r="C543">
            <v>7000</v>
          </cell>
          <cell r="D543" t="str">
            <v>M3</v>
          </cell>
          <cell r="E543" t="str">
            <v>M+L</v>
          </cell>
          <cell r="F543" t="str">
            <v>M+L</v>
          </cell>
          <cell r="G543">
            <v>0</v>
          </cell>
          <cell r="H543">
            <v>0</v>
          </cell>
          <cell r="I543">
            <v>0</v>
          </cell>
          <cell r="J543">
            <v>0</v>
          </cell>
          <cell r="K543" t="str">
            <v>M+L</v>
          </cell>
          <cell r="L543" t="str">
            <v>M+L</v>
          </cell>
          <cell r="M543">
            <v>0</v>
          </cell>
          <cell r="N543">
            <v>0</v>
          </cell>
          <cell r="O543">
            <v>60</v>
          </cell>
          <cell r="P543">
            <v>420000</v>
          </cell>
        </row>
        <row r="544">
          <cell r="A544" t="str">
            <v>J.1.6</v>
          </cell>
          <cell r="B544" t="str">
            <v xml:space="preserve"> BACKFILL</v>
          </cell>
          <cell r="C544">
            <v>5100</v>
          </cell>
          <cell r="D544" t="str">
            <v>M3</v>
          </cell>
          <cell r="E544" t="str">
            <v>M+L</v>
          </cell>
          <cell r="F544" t="str">
            <v>M+L</v>
          </cell>
          <cell r="G544">
            <v>0</v>
          </cell>
          <cell r="H544">
            <v>0</v>
          </cell>
          <cell r="I544">
            <v>0</v>
          </cell>
          <cell r="J544">
            <v>0</v>
          </cell>
          <cell r="K544" t="str">
            <v>M+L</v>
          </cell>
          <cell r="L544" t="str">
            <v>M+L</v>
          </cell>
          <cell r="M544">
            <v>0</v>
          </cell>
          <cell r="N544">
            <v>0</v>
          </cell>
          <cell r="O544">
            <v>100</v>
          </cell>
          <cell r="P544">
            <v>510000</v>
          </cell>
        </row>
        <row r="545">
          <cell r="A545" t="str">
            <v>J.1.7</v>
          </cell>
          <cell r="B545" t="str">
            <v xml:space="preserve"> CONCRETE FOR DUCT BANK 2000 PSI</v>
          </cell>
          <cell r="C545">
            <v>1900</v>
          </cell>
          <cell r="D545" t="str">
            <v>M3</v>
          </cell>
          <cell r="E545" t="str">
            <v>M+L</v>
          </cell>
          <cell r="F545" t="str">
            <v>M+L</v>
          </cell>
          <cell r="G545">
            <v>0</v>
          </cell>
          <cell r="H545">
            <v>0</v>
          </cell>
          <cell r="I545">
            <v>0</v>
          </cell>
          <cell r="J545">
            <v>0</v>
          </cell>
          <cell r="K545" t="str">
            <v>M+L</v>
          </cell>
          <cell r="L545" t="str">
            <v>M+L</v>
          </cell>
          <cell r="M545">
            <v>0</v>
          </cell>
          <cell r="N545">
            <v>0</v>
          </cell>
          <cell r="O545">
            <v>1700</v>
          </cell>
          <cell r="P545">
            <v>3230000</v>
          </cell>
        </row>
        <row r="546">
          <cell r="A546" t="str">
            <v>J.1.8</v>
          </cell>
          <cell r="B546" t="str">
            <v xml:space="preserve"> RED COLORED OXIDE</v>
          </cell>
          <cell r="C546">
            <v>17100</v>
          </cell>
          <cell r="D546" t="str">
            <v>KG</v>
          </cell>
          <cell r="E546" t="str">
            <v>M+L</v>
          </cell>
          <cell r="F546" t="str">
            <v>M+L</v>
          </cell>
          <cell r="G546">
            <v>0</v>
          </cell>
          <cell r="H546">
            <v>0</v>
          </cell>
          <cell r="I546">
            <v>0</v>
          </cell>
          <cell r="J546">
            <v>0</v>
          </cell>
          <cell r="K546" t="str">
            <v>M+L</v>
          </cell>
          <cell r="L546" t="str">
            <v>M+L</v>
          </cell>
          <cell r="M546">
            <v>0</v>
          </cell>
          <cell r="N546">
            <v>0</v>
          </cell>
          <cell r="O546">
            <v>60</v>
          </cell>
          <cell r="P546">
            <v>1026000</v>
          </cell>
          <cell r="Q546">
            <v>6089</v>
          </cell>
        </row>
        <row r="547">
          <cell r="A547" t="str">
            <v>J.1.9</v>
          </cell>
          <cell r="B547" t="str">
            <v xml:space="preserve"> DISPOSAL</v>
          </cell>
          <cell r="C547">
            <v>1900</v>
          </cell>
          <cell r="D547" t="str">
            <v>M3</v>
          </cell>
          <cell r="E547" t="str">
            <v>M+L</v>
          </cell>
          <cell r="F547" t="str">
            <v>M+L</v>
          </cell>
          <cell r="G547">
            <v>0</v>
          </cell>
          <cell r="H547">
            <v>0</v>
          </cell>
          <cell r="I547">
            <v>0</v>
          </cell>
          <cell r="J547">
            <v>0</v>
          </cell>
          <cell r="K547" t="str">
            <v>M+L</v>
          </cell>
          <cell r="L547" t="str">
            <v>M+L</v>
          </cell>
          <cell r="M547">
            <v>0</v>
          </cell>
          <cell r="N547">
            <v>0</v>
          </cell>
          <cell r="O547">
            <v>220</v>
          </cell>
          <cell r="P547">
            <v>418000</v>
          </cell>
        </row>
        <row r="548">
          <cell r="A548" t="str">
            <v>J.1.10</v>
          </cell>
          <cell r="B548" t="str">
            <v xml:space="preserve"> FORMWORK</v>
          </cell>
          <cell r="C548">
            <v>5200</v>
          </cell>
          <cell r="D548" t="str">
            <v>M2</v>
          </cell>
          <cell r="E548" t="str">
            <v>M+L</v>
          </cell>
          <cell r="F548" t="str">
            <v>M+L</v>
          </cell>
          <cell r="G548">
            <v>0</v>
          </cell>
          <cell r="H548">
            <v>0</v>
          </cell>
          <cell r="I548">
            <v>0</v>
          </cell>
          <cell r="J548">
            <v>0</v>
          </cell>
          <cell r="K548" t="str">
            <v>M+L</v>
          </cell>
          <cell r="L548" t="str">
            <v>M+L</v>
          </cell>
          <cell r="M548">
            <v>0</v>
          </cell>
          <cell r="N548">
            <v>0</v>
          </cell>
          <cell r="O548">
            <v>360</v>
          </cell>
          <cell r="P548">
            <v>1872000</v>
          </cell>
        </row>
        <row r="549">
          <cell r="A549" t="str">
            <v>J.1.11</v>
          </cell>
          <cell r="B549" t="str">
            <v xml:space="preserve"> RE-BAR</v>
          </cell>
          <cell r="C549">
            <v>36500</v>
          </cell>
          <cell r="D549" t="str">
            <v>KG</v>
          </cell>
          <cell r="E549" t="str">
            <v>M+L</v>
          </cell>
          <cell r="F549" t="str">
            <v>M+L</v>
          </cell>
          <cell r="G549">
            <v>0</v>
          </cell>
          <cell r="H549">
            <v>0</v>
          </cell>
          <cell r="I549">
            <v>0</v>
          </cell>
          <cell r="J549">
            <v>0</v>
          </cell>
          <cell r="K549" t="str">
            <v>M+L</v>
          </cell>
          <cell r="L549" t="str">
            <v>M+L</v>
          </cell>
          <cell r="M549">
            <v>0</v>
          </cell>
          <cell r="N549">
            <v>0</v>
          </cell>
          <cell r="O549">
            <v>16</v>
          </cell>
          <cell r="P549">
            <v>584000</v>
          </cell>
        </row>
        <row r="550">
          <cell r="A550" t="str">
            <v>J.1.12</v>
          </cell>
          <cell r="B550" t="str">
            <v xml:space="preserve"> MAN-HOLE, 2,000 L x 2,000 W x 2,000 D</v>
          </cell>
          <cell r="C550">
            <v>24</v>
          </cell>
          <cell r="D550" t="str">
            <v>SET</v>
          </cell>
          <cell r="E550" t="str">
            <v>M+L</v>
          </cell>
          <cell r="F550" t="str">
            <v>M+L</v>
          </cell>
          <cell r="G550">
            <v>0</v>
          </cell>
          <cell r="H550">
            <v>0</v>
          </cell>
          <cell r="I550">
            <v>0</v>
          </cell>
          <cell r="J550">
            <v>0</v>
          </cell>
          <cell r="K550" t="str">
            <v>M+L</v>
          </cell>
          <cell r="L550" t="str">
            <v>M+L</v>
          </cell>
          <cell r="M550">
            <v>0</v>
          </cell>
          <cell r="N550">
            <v>0</v>
          </cell>
          <cell r="O550">
            <v>65000</v>
          </cell>
          <cell r="P550">
            <v>1560000</v>
          </cell>
        </row>
        <row r="551">
          <cell r="A551" t="str">
            <v>J.1.13</v>
          </cell>
          <cell r="B551" t="str">
            <v xml:space="preserve"> MAN-HOLE, 1,500 L x 1,500 W x 2,000 D</v>
          </cell>
          <cell r="C551">
            <v>0</v>
          </cell>
          <cell r="D551" t="str">
            <v>SET</v>
          </cell>
          <cell r="E551" t="str">
            <v>M+L</v>
          </cell>
          <cell r="F551" t="str">
            <v>M+L</v>
          </cell>
          <cell r="G551">
            <v>0</v>
          </cell>
          <cell r="H551">
            <v>0</v>
          </cell>
          <cell r="I551">
            <v>0</v>
          </cell>
          <cell r="J551">
            <v>0</v>
          </cell>
          <cell r="K551" t="str">
            <v>M+L</v>
          </cell>
          <cell r="L551" t="str">
            <v>M+L</v>
          </cell>
          <cell r="M551">
            <v>0</v>
          </cell>
          <cell r="N551">
            <v>0</v>
          </cell>
          <cell r="O551">
            <v>52000</v>
          </cell>
          <cell r="P551">
            <v>0</v>
          </cell>
        </row>
        <row r="552">
          <cell r="A552" t="str">
            <v>J.1.14</v>
          </cell>
          <cell r="B552" t="str">
            <v xml:space="preserve"> COMPOND FOR WATER SEALING(IN MH.)</v>
          </cell>
          <cell r="C552">
            <v>2500</v>
          </cell>
          <cell r="D552" t="str">
            <v>KG</v>
          </cell>
          <cell r="E552" t="str">
            <v>M+L</v>
          </cell>
          <cell r="F552" t="str">
            <v>M+L</v>
          </cell>
          <cell r="G552">
            <v>0</v>
          </cell>
          <cell r="H552">
            <v>0</v>
          </cell>
          <cell r="I552">
            <v>0</v>
          </cell>
          <cell r="J552">
            <v>0</v>
          </cell>
          <cell r="K552" t="str">
            <v>M+L</v>
          </cell>
          <cell r="L552" t="str">
            <v>M+L</v>
          </cell>
          <cell r="M552">
            <v>0</v>
          </cell>
          <cell r="N552">
            <v>0</v>
          </cell>
          <cell r="O552">
            <v>200</v>
          </cell>
          <cell r="P552">
            <v>500000</v>
          </cell>
        </row>
        <row r="553">
          <cell r="B553" t="str">
            <v>SUB-TOTAL : (J.1)</v>
          </cell>
          <cell r="C553">
            <v>0</v>
          </cell>
          <cell r="D553">
            <v>0</v>
          </cell>
          <cell r="E553">
            <v>0</v>
          </cell>
          <cell r="F553">
            <v>4896800</v>
          </cell>
          <cell r="G553">
            <v>0</v>
          </cell>
          <cell r="H553">
            <v>0</v>
          </cell>
          <cell r="I553">
            <v>0</v>
          </cell>
          <cell r="J553">
            <v>19311</v>
          </cell>
          <cell r="K553">
            <v>0</v>
          </cell>
          <cell r="L553">
            <v>4896800</v>
          </cell>
          <cell r="M553">
            <v>0</v>
          </cell>
          <cell r="N553">
            <v>0</v>
          </cell>
          <cell r="O553">
            <v>0</v>
          </cell>
          <cell r="P553">
            <v>15517600</v>
          </cell>
        </row>
        <row r="554">
          <cell r="B554" t="str">
            <v>SUB-TOTAL : (J.1)</v>
          </cell>
          <cell r="C554">
            <v>0</v>
          </cell>
          <cell r="D554">
            <v>0</v>
          </cell>
          <cell r="E554">
            <v>0</v>
          </cell>
          <cell r="F554">
            <v>4896800</v>
          </cell>
          <cell r="G554">
            <v>0</v>
          </cell>
          <cell r="H554">
            <v>0</v>
          </cell>
          <cell r="I554">
            <v>0</v>
          </cell>
          <cell r="J554">
            <v>19311</v>
          </cell>
          <cell r="K554">
            <v>0</v>
          </cell>
          <cell r="L554">
            <v>4896800</v>
          </cell>
          <cell r="M554">
            <v>0</v>
          </cell>
          <cell r="N554">
            <v>0</v>
          </cell>
          <cell r="O554">
            <v>0</v>
          </cell>
          <cell r="P554">
            <v>15517600</v>
          </cell>
        </row>
        <row r="555">
          <cell r="A555" t="str">
            <v>J.2</v>
          </cell>
          <cell r="B555" t="str">
            <v>U/G CONDUIT BANK FOR TEL., P/P, CCTV, APS</v>
          </cell>
          <cell r="C555">
            <v>0</v>
          </cell>
          <cell r="D555">
            <v>0</v>
          </cell>
          <cell r="E555">
            <v>0</v>
          </cell>
          <cell r="F555">
            <v>0</v>
          </cell>
          <cell r="G555">
            <v>0</v>
          </cell>
          <cell r="H555">
            <v>0</v>
          </cell>
          <cell r="I555">
            <v>0.22</v>
          </cell>
          <cell r="J555">
            <v>0</v>
          </cell>
          <cell r="K555">
            <v>0</v>
          </cell>
          <cell r="L555">
            <v>0</v>
          </cell>
          <cell r="M555">
            <v>0</v>
          </cell>
          <cell r="N555">
            <v>0</v>
          </cell>
          <cell r="O555">
            <v>0</v>
          </cell>
          <cell r="P555">
            <v>0</v>
          </cell>
        </row>
        <row r="556">
          <cell r="A556" t="str">
            <v>J.2.1</v>
          </cell>
          <cell r="B556" t="str">
            <v xml:space="preserve"> PVC CONDUIT, THICK WALL, CNS1302 SCH. B , 1"</v>
          </cell>
          <cell r="C556">
            <v>1000</v>
          </cell>
          <cell r="D556" t="str">
            <v>M</v>
          </cell>
          <cell r="E556">
            <v>16</v>
          </cell>
          <cell r="F556">
            <v>16000</v>
          </cell>
          <cell r="G556">
            <v>0</v>
          </cell>
          <cell r="H556">
            <v>0</v>
          </cell>
          <cell r="I556">
            <v>0.22</v>
          </cell>
          <cell r="J556">
            <v>220</v>
          </cell>
          <cell r="K556">
            <v>16</v>
          </cell>
          <cell r="L556">
            <v>16000</v>
          </cell>
          <cell r="M556">
            <v>0</v>
          </cell>
          <cell r="N556">
            <v>0</v>
          </cell>
          <cell r="O556">
            <v>62</v>
          </cell>
          <cell r="P556">
            <v>62000</v>
          </cell>
        </row>
        <row r="557">
          <cell r="A557" t="str">
            <v>J.2.2</v>
          </cell>
          <cell r="B557" t="str">
            <v xml:space="preserve"> PVC CONDUIT, THICK WALL, CNS1302 SCH. B , 2"</v>
          </cell>
          <cell r="C557">
            <v>26000</v>
          </cell>
          <cell r="D557" t="str">
            <v>M</v>
          </cell>
          <cell r="E557">
            <v>38</v>
          </cell>
          <cell r="F557">
            <v>988000</v>
          </cell>
          <cell r="G557">
            <v>0</v>
          </cell>
          <cell r="H557">
            <v>0</v>
          </cell>
          <cell r="I557">
            <v>0.3</v>
          </cell>
          <cell r="J557">
            <v>7800</v>
          </cell>
          <cell r="K557">
            <v>38</v>
          </cell>
          <cell r="L557">
            <v>988000</v>
          </cell>
          <cell r="M557">
            <v>0</v>
          </cell>
          <cell r="N557">
            <v>0</v>
          </cell>
          <cell r="O557">
            <v>84</v>
          </cell>
          <cell r="P557">
            <v>2184000</v>
          </cell>
        </row>
        <row r="558">
          <cell r="A558" t="str">
            <v>J.2.3</v>
          </cell>
          <cell r="B558" t="str">
            <v xml:space="preserve"> EXCAVATION</v>
          </cell>
          <cell r="C558">
            <v>3500</v>
          </cell>
          <cell r="D558" t="str">
            <v>M3</v>
          </cell>
          <cell r="E558" t="str">
            <v>M+L</v>
          </cell>
          <cell r="F558" t="str">
            <v>M+L</v>
          </cell>
          <cell r="G558">
            <v>0</v>
          </cell>
          <cell r="H558">
            <v>0</v>
          </cell>
          <cell r="I558">
            <v>0</v>
          </cell>
          <cell r="J558">
            <v>0</v>
          </cell>
          <cell r="K558" t="str">
            <v>M+L</v>
          </cell>
          <cell r="L558" t="str">
            <v>M+L</v>
          </cell>
          <cell r="M558">
            <v>0</v>
          </cell>
          <cell r="N558">
            <v>0</v>
          </cell>
          <cell r="O558">
            <v>60</v>
          </cell>
          <cell r="P558">
            <v>210000</v>
          </cell>
        </row>
        <row r="559">
          <cell r="A559" t="str">
            <v>J.2.4</v>
          </cell>
          <cell r="B559" t="str">
            <v xml:space="preserve"> BACKFILL</v>
          </cell>
          <cell r="C559">
            <v>2550</v>
          </cell>
          <cell r="D559" t="str">
            <v>M3</v>
          </cell>
          <cell r="E559" t="str">
            <v>M+L</v>
          </cell>
          <cell r="F559" t="str">
            <v>M+L</v>
          </cell>
          <cell r="G559">
            <v>0</v>
          </cell>
          <cell r="H559">
            <v>0</v>
          </cell>
          <cell r="I559">
            <v>0</v>
          </cell>
          <cell r="J559">
            <v>0</v>
          </cell>
          <cell r="K559" t="str">
            <v>M+L</v>
          </cell>
          <cell r="L559" t="str">
            <v>M+L</v>
          </cell>
          <cell r="M559">
            <v>0</v>
          </cell>
          <cell r="N559">
            <v>0</v>
          </cell>
          <cell r="O559">
            <v>100</v>
          </cell>
          <cell r="P559">
            <v>255000</v>
          </cell>
        </row>
        <row r="560">
          <cell r="A560" t="str">
            <v>J.2.5</v>
          </cell>
          <cell r="B560" t="str">
            <v xml:space="preserve"> CONCRETE FOR DUCT BANK 2000 PSI</v>
          </cell>
          <cell r="C560">
            <v>950</v>
          </cell>
          <cell r="D560" t="str">
            <v>M3</v>
          </cell>
          <cell r="E560" t="str">
            <v>M+L</v>
          </cell>
          <cell r="F560" t="str">
            <v>M+L</v>
          </cell>
          <cell r="G560">
            <v>0</v>
          </cell>
          <cell r="H560">
            <v>0</v>
          </cell>
          <cell r="I560">
            <v>0</v>
          </cell>
          <cell r="J560">
            <v>0</v>
          </cell>
          <cell r="K560" t="str">
            <v>M+L</v>
          </cell>
          <cell r="L560" t="str">
            <v>M+L</v>
          </cell>
          <cell r="M560">
            <v>0</v>
          </cell>
          <cell r="N560">
            <v>0</v>
          </cell>
          <cell r="O560">
            <v>1700</v>
          </cell>
          <cell r="P560">
            <v>1615000</v>
          </cell>
        </row>
        <row r="561">
          <cell r="A561" t="str">
            <v>J.2.6</v>
          </cell>
          <cell r="B561" t="str">
            <v xml:space="preserve"> RED COLORED OXIDE</v>
          </cell>
          <cell r="C561">
            <v>8550</v>
          </cell>
          <cell r="D561" t="str">
            <v>KG</v>
          </cell>
          <cell r="E561" t="str">
            <v>M+L</v>
          </cell>
          <cell r="F561" t="str">
            <v>M+L</v>
          </cell>
          <cell r="G561">
            <v>0</v>
          </cell>
          <cell r="H561">
            <v>0</v>
          </cell>
          <cell r="I561">
            <v>0</v>
          </cell>
          <cell r="J561">
            <v>0</v>
          </cell>
          <cell r="K561" t="str">
            <v>M+L</v>
          </cell>
          <cell r="L561" t="str">
            <v>M+L</v>
          </cell>
          <cell r="M561">
            <v>0</v>
          </cell>
          <cell r="N561">
            <v>0</v>
          </cell>
          <cell r="O561">
            <v>60</v>
          </cell>
          <cell r="P561">
            <v>513000</v>
          </cell>
        </row>
        <row r="562">
          <cell r="A562" t="str">
            <v>J.2.7</v>
          </cell>
          <cell r="B562" t="str">
            <v xml:space="preserve"> DISPOSAL</v>
          </cell>
          <cell r="C562">
            <v>950</v>
          </cell>
          <cell r="D562" t="str">
            <v>M3</v>
          </cell>
          <cell r="E562" t="str">
            <v>M+L</v>
          </cell>
          <cell r="F562" t="str">
            <v>M+L</v>
          </cell>
          <cell r="G562">
            <v>0</v>
          </cell>
          <cell r="H562">
            <v>0</v>
          </cell>
          <cell r="I562">
            <v>0</v>
          </cell>
          <cell r="J562">
            <v>0</v>
          </cell>
          <cell r="K562" t="str">
            <v>M+L</v>
          </cell>
          <cell r="L562" t="str">
            <v>M+L</v>
          </cell>
          <cell r="M562">
            <v>0</v>
          </cell>
          <cell r="N562">
            <v>0</v>
          </cell>
          <cell r="O562">
            <v>220</v>
          </cell>
          <cell r="P562">
            <v>209000</v>
          </cell>
        </row>
        <row r="563">
          <cell r="A563" t="str">
            <v>J.2.8</v>
          </cell>
          <cell r="B563" t="str">
            <v xml:space="preserve"> FORMWORK</v>
          </cell>
          <cell r="C563">
            <v>2000</v>
          </cell>
          <cell r="D563" t="str">
            <v>M2</v>
          </cell>
          <cell r="E563" t="str">
            <v>M+L</v>
          </cell>
          <cell r="F563" t="str">
            <v>M+L</v>
          </cell>
          <cell r="G563">
            <v>0</v>
          </cell>
          <cell r="H563">
            <v>0</v>
          </cell>
          <cell r="I563">
            <v>0</v>
          </cell>
          <cell r="J563">
            <v>0</v>
          </cell>
          <cell r="K563" t="str">
            <v>M+L</v>
          </cell>
          <cell r="L563" t="str">
            <v>M+L</v>
          </cell>
          <cell r="M563">
            <v>0</v>
          </cell>
          <cell r="N563">
            <v>0</v>
          </cell>
          <cell r="O563">
            <v>360</v>
          </cell>
          <cell r="P563">
            <v>720000</v>
          </cell>
        </row>
        <row r="564">
          <cell r="A564" t="str">
            <v>J.2.9</v>
          </cell>
          <cell r="B564" t="str">
            <v xml:space="preserve"> RE-BAR</v>
          </cell>
          <cell r="C564">
            <v>18250</v>
          </cell>
          <cell r="D564" t="str">
            <v>KG</v>
          </cell>
          <cell r="E564" t="str">
            <v>M+L</v>
          </cell>
          <cell r="F564" t="str">
            <v>M+L</v>
          </cell>
          <cell r="G564">
            <v>0</v>
          </cell>
          <cell r="H564">
            <v>0</v>
          </cell>
          <cell r="I564">
            <v>0</v>
          </cell>
          <cell r="J564">
            <v>0</v>
          </cell>
          <cell r="K564" t="str">
            <v>M+L</v>
          </cell>
          <cell r="L564" t="str">
            <v>M+L</v>
          </cell>
          <cell r="M564">
            <v>0</v>
          </cell>
          <cell r="N564">
            <v>0</v>
          </cell>
          <cell r="O564">
            <v>16</v>
          </cell>
          <cell r="P564">
            <v>292000</v>
          </cell>
        </row>
        <row r="565">
          <cell r="A565" t="str">
            <v>J.2.10</v>
          </cell>
          <cell r="B565" t="str">
            <v xml:space="preserve"> MAN-HOLE, (與儀控共用)</v>
          </cell>
          <cell r="C565">
            <v>0</v>
          </cell>
          <cell r="D565" t="str">
            <v>SET</v>
          </cell>
          <cell r="E565">
            <v>0</v>
          </cell>
          <cell r="F565">
            <v>0</v>
          </cell>
          <cell r="G565">
            <v>0</v>
          </cell>
          <cell r="H565">
            <v>0</v>
          </cell>
          <cell r="I565">
            <v>0</v>
          </cell>
          <cell r="J565">
            <v>0</v>
          </cell>
          <cell r="K565">
            <v>0</v>
          </cell>
          <cell r="L565">
            <v>0</v>
          </cell>
          <cell r="M565">
            <v>0</v>
          </cell>
          <cell r="N565">
            <v>0</v>
          </cell>
          <cell r="O565">
            <v>0</v>
          </cell>
          <cell r="P565">
            <v>0</v>
          </cell>
        </row>
        <row r="566">
          <cell r="A566" t="str">
            <v>J.2.11</v>
          </cell>
          <cell r="B566" t="str">
            <v xml:space="preserve"> HAND HOLE, 1200Lx1000Wx1200D</v>
          </cell>
          <cell r="C566">
            <v>7</v>
          </cell>
          <cell r="D566" t="str">
            <v>SET</v>
          </cell>
          <cell r="E566" t="str">
            <v>M+L</v>
          </cell>
          <cell r="F566" t="str">
            <v>M+L</v>
          </cell>
          <cell r="G566">
            <v>0</v>
          </cell>
          <cell r="H566">
            <v>0</v>
          </cell>
          <cell r="I566">
            <v>0</v>
          </cell>
          <cell r="J566">
            <v>0</v>
          </cell>
          <cell r="K566" t="str">
            <v>M+L</v>
          </cell>
          <cell r="L566" t="str">
            <v>M+L</v>
          </cell>
          <cell r="M566">
            <v>0</v>
          </cell>
          <cell r="N566">
            <v>0</v>
          </cell>
          <cell r="O566">
            <v>18000</v>
          </cell>
          <cell r="P566">
            <v>126000</v>
          </cell>
        </row>
        <row r="567">
          <cell r="A567" t="str">
            <v>J.2.12</v>
          </cell>
          <cell r="B567" t="str">
            <v xml:space="preserve"> COMPOND FOR WATER SEALING(IN MH.)</v>
          </cell>
          <cell r="C567">
            <v>1250</v>
          </cell>
          <cell r="D567" t="str">
            <v>KG</v>
          </cell>
          <cell r="E567" t="str">
            <v>M+L</v>
          </cell>
          <cell r="F567" t="str">
            <v>M+L</v>
          </cell>
          <cell r="G567">
            <v>0</v>
          </cell>
          <cell r="H567">
            <v>0</v>
          </cell>
          <cell r="I567">
            <v>0</v>
          </cell>
          <cell r="J567">
            <v>0</v>
          </cell>
          <cell r="K567" t="str">
            <v>M+L</v>
          </cell>
          <cell r="L567" t="str">
            <v>M+L</v>
          </cell>
          <cell r="M567">
            <v>0</v>
          </cell>
          <cell r="N567">
            <v>0</v>
          </cell>
          <cell r="O567">
            <v>200</v>
          </cell>
          <cell r="P567">
            <v>250000</v>
          </cell>
        </row>
        <row r="568">
          <cell r="A568" t="str">
            <v>ALT-3</v>
          </cell>
          <cell r="B568" t="str">
            <v>SUB-TOTAL : (J.2)</v>
          </cell>
          <cell r="C568">
            <v>0</v>
          </cell>
          <cell r="D568">
            <v>0</v>
          </cell>
          <cell r="E568">
            <v>0</v>
          </cell>
          <cell r="F568">
            <v>1004000</v>
          </cell>
          <cell r="G568">
            <v>0</v>
          </cell>
          <cell r="H568">
            <v>0</v>
          </cell>
          <cell r="I568">
            <v>0</v>
          </cell>
          <cell r="J568">
            <v>8020</v>
          </cell>
          <cell r="K568">
            <v>0</v>
          </cell>
          <cell r="L568">
            <v>1004000</v>
          </cell>
          <cell r="M568">
            <v>0</v>
          </cell>
          <cell r="N568">
            <v>0</v>
          </cell>
          <cell r="O568">
            <v>0</v>
          </cell>
          <cell r="P568">
            <v>6436000</v>
          </cell>
        </row>
        <row r="569">
          <cell r="F569">
            <v>0</v>
          </cell>
          <cell r="G569">
            <v>0</v>
          </cell>
          <cell r="H569">
            <v>0</v>
          </cell>
          <cell r="I569">
            <v>0</v>
          </cell>
          <cell r="J569">
            <v>0</v>
          </cell>
          <cell r="K569">
            <v>0</v>
          </cell>
          <cell r="L569">
            <v>0</v>
          </cell>
          <cell r="M569">
            <v>0</v>
          </cell>
          <cell r="N569">
            <v>0</v>
          </cell>
          <cell r="O569">
            <v>0</v>
          </cell>
          <cell r="P569">
            <v>0</v>
          </cell>
        </row>
        <row r="570">
          <cell r="B570" t="str">
            <v>SUB-TOTAL : (J)</v>
          </cell>
          <cell r="C570">
            <v>0</v>
          </cell>
          <cell r="D570">
            <v>0</v>
          </cell>
          <cell r="E570">
            <v>0</v>
          </cell>
          <cell r="F570">
            <v>5900800</v>
          </cell>
          <cell r="G570">
            <v>0</v>
          </cell>
          <cell r="H570">
            <v>0</v>
          </cell>
          <cell r="I570">
            <v>0</v>
          </cell>
          <cell r="J570">
            <v>27331</v>
          </cell>
          <cell r="K570">
            <v>0</v>
          </cell>
          <cell r="L570">
            <v>5900800</v>
          </cell>
          <cell r="M570">
            <v>0</v>
          </cell>
          <cell r="N570">
            <v>0</v>
          </cell>
          <cell r="O570">
            <v>0</v>
          </cell>
          <cell r="P570">
            <v>21953600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refreshError="1"/>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refreshError="1"/>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refreshError="1"/>
      <sheetData sheetId="496" refreshError="1"/>
      <sheetData sheetId="497"/>
      <sheetData sheetId="498"/>
      <sheetData sheetId="499"/>
      <sheetData sheetId="500"/>
      <sheetData sheetId="501" refreshError="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refreshError="1"/>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refreshError="1"/>
      <sheetData sheetId="555"/>
      <sheetData sheetId="556" refreshError="1"/>
      <sheetData sheetId="557" refreshError="1"/>
      <sheetData sheetId="558"/>
      <sheetData sheetId="559"/>
      <sheetData sheetId="560"/>
      <sheetData sheetId="561"/>
      <sheetData sheetId="562"/>
      <sheetData sheetId="563"/>
      <sheetData sheetId="564"/>
      <sheetData sheetId="565"/>
      <sheetData sheetId="566"/>
      <sheetData sheetId="567"/>
      <sheetData sheetId="568"/>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sheetData sheetId="581"/>
      <sheetData sheetId="582"/>
      <sheetData sheetId="583"/>
      <sheetData sheetId="584"/>
      <sheetData sheetId="585"/>
      <sheetData sheetId="586"/>
      <sheetData sheetId="587"/>
      <sheetData sheetId="588"/>
      <sheetData sheetId="589"/>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 thao do 35"/>
      <sheetName val="bia 35 thao do"/>
      <sheetName val="Bia 15"/>
      <sheetName val="Bia 25"/>
      <sheetName val="Bia  160"/>
      <sheetName val="TH 160"/>
      <sheetName val="TH 15"/>
      <sheetName val="TH 25"/>
      <sheetName val="DLC DIEN AP"/>
      <sheetName val="DGKS_TT"/>
      <sheetName val="DINHMUC_KSDC"/>
      <sheetName val="DINHMUC_KSDH"/>
      <sheetName val="chiet tinh"/>
      <sheetName val="KS-KT"/>
      <sheetName val="DG_VTTB"/>
      <sheetName val="HSDC GOC"/>
      <sheetName val="HS Dia ban"/>
      <sheetName val="HSKVUC"/>
      <sheetName val="SL dau tien"/>
      <sheetName val="DGVCTC 67"/>
      <sheetName val="T T CL VC DZ 22"/>
      <sheetName val="th CT"/>
      <sheetName val="TH"/>
      <sheetName val="TKP"/>
      <sheetName val="DLNS"/>
      <sheetName val="CPTV"/>
      <sheetName val="LP-BTC"/>
      <sheetName val="SLVC TBA"/>
      <sheetName val="VCDD_22"/>
      <sheetName val="SLVC-22"/>
      <sheetName val="chi tiet dz 22 kv"/>
      <sheetName val="TH dz 22"/>
      <sheetName val="VC VT_TB"/>
      <sheetName val="SLVC_0.4"/>
      <sheetName val="DG vat tu"/>
      <sheetName val="bia22KV"/>
      <sheetName val="TONG KE DZ 22 KV"/>
      <sheetName val="DM 67"/>
      <sheetName val="TNGHIEM 22"/>
      <sheetName val="chitietdatdao"/>
      <sheetName val="Chlech -22"/>
      <sheetName val="vt 22"/>
      <sheetName val="VCDD_0.4"/>
      <sheetName val="vc vat tu CHUNG "/>
      <sheetName val="Kho Tam"/>
      <sheetName val="PQ tuyen"/>
      <sheetName val="Trung chuyen"/>
      <sheetName val="Gvlcht"/>
      <sheetName val="CPDB"/>
      <sheetName val="EA"/>
      <sheetName val="DG 89"/>
      <sheetName val="VT ds 0,4"/>
      <sheetName val="TNGHIEM 0,4"/>
      <sheetName val="Bia 0,4"/>
      <sheetName val="Ch lech -0,4"/>
      <sheetName val="CHITIET 0.4 KV"/>
      <sheetName val="Th 0,4"/>
      <sheetName val="chi tiet TBA"/>
      <sheetName val="DM 85"/>
      <sheetName val="Bia TBA"/>
      <sheetName val="TH 50"/>
      <sheetName val="Bia 50"/>
      <sheetName val="TH 75"/>
      <sheetName val="TH 31,5"/>
      <sheetName val="Bia 31,5"/>
      <sheetName val="Bia 75"/>
      <sheetName val="VT_TB TBA"/>
      <sheetName val="TH 100"/>
      <sheetName val="Bia  100"/>
      <sheetName val="DM 66"/>
      <sheetName val="VCDD_TBA"/>
      <sheetName val="DTCD"/>
      <sheetName val="kl tt"/>
      <sheetName val="TONG DZ 0.4 KV"/>
      <sheetName val="TH VT22"/>
      <sheetName val="TH VT0,4"/>
      <sheetName val="Th Thao do 0,4"/>
      <sheetName val="TH thao do 22"/>
      <sheetName val="TH-TBA THAO DO"/>
      <sheetName val="Bia Thao do 0,4"/>
      <sheetName val="Bia Thao do 22"/>
      <sheetName val="LK-CS"/>
      <sheetName val="Bia CS"/>
      <sheetName val="TN-CS"/>
      <sheetName val="VCDD CS"/>
      <sheetName val="Bia thao do TBA"/>
      <sheetName val="bang dien"/>
      <sheetName val="TD-CS"/>
      <sheetName val="Cl lech-cs"/>
      <sheetName val="vt CS"/>
      <sheetName val="SLVC CS"/>
      <sheetName val="Chi tiet - CS"/>
      <sheetName val="th CS"/>
      <sheetName val="TH VTCS"/>
      <sheetName val="TH-XL"/>
      <sheetName val="th-cpk"/>
      <sheetName val="VCDD 22"/>
      <sheetName val="vt A cap"/>
      <sheetName val="SLVC 0.4"/>
      <sheetName val="VCDD 0.4"/>
      <sheetName val="TDIEN-PHAn PHOI"/>
      <sheetName val="Bia 0.4"/>
      <sheetName val="TU BU"/>
      <sheetName val="TU DIEN"/>
      <sheetName val="TH 400"/>
      <sheetName val="Bia 400"/>
      <sheetName val="VC TBA"/>
      <sheetName val="SLVC 22"/>
      <sheetName val="PHAN DS 22 KV"/>
      <sheetName val="VC CS"/>
      <sheetName val="Bia 31ۨ_x0000_"/>
      <sheetName val="DMQT"/>
      <sheetName val="Bia 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B5">
            <v>6</v>
          </cell>
          <cell r="C5" t="str">
            <v>ÂÆÅÌNG DÁY 22 KV</v>
          </cell>
          <cell r="D5" t="str">
            <v>Gxl(DZ22)*Nt(DZ22)*0.81</v>
          </cell>
          <cell r="E5" t="str">
            <v>CAÏC TRAÛM BIÃÚN AÏP 6-22/0,4 KV</v>
          </cell>
          <cell r="F5" t="str">
            <v>Traûm biãún aïp 6-22/0,4 KV</v>
          </cell>
        </row>
        <row r="6">
          <cell r="B6">
            <v>10</v>
          </cell>
          <cell r="C6" t="str">
            <v>ÂÆÅÌNG DÁY 22 KV</v>
          </cell>
          <cell r="D6" t="str">
            <v>Gxl(DZ22)*Nt(DZ22)*0.81</v>
          </cell>
          <cell r="E6" t="str">
            <v>CAÏC TRAÛM BIÃÚN AÏP 11-22/0,4 KV</v>
          </cell>
          <cell r="F6" t="str">
            <v>Traûm biãún aïp 11-22/0,4 KV</v>
          </cell>
        </row>
        <row r="7">
          <cell r="B7">
            <v>15</v>
          </cell>
          <cell r="C7" t="str">
            <v>ÂÆÅÌNG DÁY 22 KV</v>
          </cell>
          <cell r="D7" t="str">
            <v>Gxl(DZ22)*Nt(DZ22)*0.81</v>
          </cell>
          <cell r="E7" t="str">
            <v>CAÏC TRAÛM BIÃÚN AÏP 15-22/0,4 KV</v>
          </cell>
          <cell r="F7" t="str">
            <v>Traûm biãún aïp 15-22/0,4 KV</v>
          </cell>
        </row>
        <row r="8">
          <cell r="B8">
            <v>22</v>
          </cell>
          <cell r="C8" t="str">
            <v>ÂÆÅÌNG DÁY 22 KV</v>
          </cell>
          <cell r="D8" t="str">
            <v>Gxl(DZ22)*Nt(DZ22)*0.81</v>
          </cell>
          <cell r="E8" t="str">
            <v>CAÏC TRAÛM BIÃÚN AÏP 22/0,4 KV</v>
          </cell>
          <cell r="F8" t="str">
            <v>Traûm biãún aïp 22/0,4 KV</v>
          </cell>
        </row>
        <row r="9">
          <cell r="B9">
            <v>35</v>
          </cell>
          <cell r="C9" t="str">
            <v>ÂÆÅÌNG DÁY 35 KV</v>
          </cell>
          <cell r="D9" t="str">
            <v>Gxl(DZ35)*Nt(DZ35)*0.81</v>
          </cell>
          <cell r="E9" t="str">
            <v>CAÏC TRAÛM BIÃÚN AÏP 35-22/0,4 KV</v>
          </cell>
          <cell r="F9" t="str">
            <v>Traûm biãún aïp 35-22/0,4 KV</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7">
          <cell r="B7">
            <v>0</v>
          </cell>
          <cell r="C7" t="str">
            <v>NCÂG67 x 0.95 x ( 1+0.2/2.638 ) x 1.75</v>
          </cell>
          <cell r="D7">
            <v>1.7885424564063683</v>
          </cell>
          <cell r="E7" t="str">
            <v>NCÂG67 x 0.95 x ( 1+0.0/2.638 ) x 1.75</v>
          </cell>
          <cell r="F7">
            <v>1.6624999999999999</v>
          </cell>
          <cell r="G7" t="str">
            <v>NCÂG66 x ( 1+0.0/2.638 ) x 1.75</v>
          </cell>
          <cell r="H7">
            <v>1.75</v>
          </cell>
          <cell r="I7" t="str">
            <v>NCÂG85 x ( 1+0.0/2.638 ) x 1.75</v>
          </cell>
          <cell r="J7">
            <v>1.75</v>
          </cell>
        </row>
        <row r="8">
          <cell r="B8">
            <v>0.1</v>
          </cell>
          <cell r="C8" t="str">
            <v>NCÂG67 x 0.95 x ( 1+0.3/2.638 ) x 1.75</v>
          </cell>
          <cell r="D8">
            <v>1.8515636846095525</v>
          </cell>
          <cell r="E8" t="str">
            <v>NCÂG67 x 0.95 x ( 1+0.1/2.638 ) x 1.75</v>
          </cell>
          <cell r="F8">
            <v>1.725521228203184</v>
          </cell>
          <cell r="G8" t="str">
            <v>NCÂG66 x ( 1+0.1/2.638 ) x 1.75</v>
          </cell>
          <cell r="H8">
            <v>1.8163381349507202</v>
          </cell>
          <cell r="I8" t="str">
            <v>NCÂG85 x ( 1+0.1/2.638 ) x 1.75</v>
          </cell>
          <cell r="J8">
            <v>1.8163381349507202</v>
          </cell>
        </row>
        <row r="9">
          <cell r="B9">
            <v>0.2</v>
          </cell>
          <cell r="C9" t="str">
            <v>NCÂG67 x 0.95 x ( 1+0.4/2.638 ) x 1.75</v>
          </cell>
          <cell r="D9">
            <v>1.914584912812737</v>
          </cell>
          <cell r="E9" t="str">
            <v>NCÂG67 x 0.95 x ( 1+0.2/2.638 ) x 1.75</v>
          </cell>
          <cell r="F9">
            <v>1.7885424564063683</v>
          </cell>
          <cell r="G9" t="str">
            <v>NCÂG66 x ( 1+0.2/2.638 ) x 1.75</v>
          </cell>
          <cell r="H9">
            <v>1.8826762699014405</v>
          </cell>
          <cell r="I9" t="str">
            <v>NCÂG85 x ( 1+0.2/2.638 ) x 1.75</v>
          </cell>
          <cell r="J9">
            <v>1.8826762699014405</v>
          </cell>
        </row>
        <row r="10">
          <cell r="B10">
            <v>0.3</v>
          </cell>
          <cell r="C10" t="str">
            <v>NCÂG67 x 0.95 x ( 1+0.5/2.638 ) x 1.75</v>
          </cell>
          <cell r="D10">
            <v>1.9776061410159211</v>
          </cell>
          <cell r="E10" t="str">
            <v>NCÂG67 x 0.95 x ( 1+0.3/2.638 ) x 1.75</v>
          </cell>
          <cell r="F10">
            <v>1.8515636846095525</v>
          </cell>
          <cell r="G10" t="str">
            <v>NCÂG66 x ( 1+0.3/2.638 ) x 1.75</v>
          </cell>
          <cell r="H10">
            <v>1.9490144048521607</v>
          </cell>
          <cell r="I10" t="str">
            <v>NCÂG85 x ( 1+0.3/2.638 ) x 1.75</v>
          </cell>
          <cell r="J10">
            <v>1.9490144048521607</v>
          </cell>
        </row>
        <row r="11">
          <cell r="B11">
            <v>0.4</v>
          </cell>
          <cell r="C11" t="str">
            <v>NCÂG67 x 0.95 x ( 1+0.6/2.638 ) x 1.75</v>
          </cell>
          <cell r="D11">
            <v>2.0406273692191053</v>
          </cell>
          <cell r="E11" t="str">
            <v>NCÂG67 x 0.95 x ( 1+0.4/2.638 ) x 1.75</v>
          </cell>
          <cell r="F11">
            <v>1.914584912812737</v>
          </cell>
          <cell r="G11" t="str">
            <v>NCÂG66 x ( 1+0.4/2.638 ) x 1.75</v>
          </cell>
          <cell r="H11">
            <v>2.0153525398028811</v>
          </cell>
          <cell r="I11" t="str">
            <v>NCÂG85 x ( 1+0.4/2.638 ) x 1.75</v>
          </cell>
          <cell r="J11">
            <v>2.0153525398028811</v>
          </cell>
        </row>
        <row r="12">
          <cell r="B12">
            <v>0.5</v>
          </cell>
          <cell r="C12" t="str">
            <v>NCÂG67 x 0.95 x ( 1+0.7/2.638 ) x 1.75</v>
          </cell>
          <cell r="D12">
            <v>2.1036485974222896</v>
          </cell>
          <cell r="E12" t="str">
            <v>NCÂG67 x 0.95 x ( 1+0.5/2.638 ) x 1.75</v>
          </cell>
          <cell r="F12">
            <v>1.9776061410159211</v>
          </cell>
          <cell r="G12" t="str">
            <v>NCÂG66 x ( 1+0.5/2.638 ) x 1.75</v>
          </cell>
          <cell r="H12">
            <v>2.0816906747536015</v>
          </cell>
          <cell r="I12" t="str">
            <v>NCÂG85 x ( 1+0.5/2.638 ) x 1.75</v>
          </cell>
          <cell r="J12">
            <v>2.0816906747536015</v>
          </cell>
        </row>
        <row r="13">
          <cell r="B13">
            <v>0.7</v>
          </cell>
          <cell r="C13" t="str">
            <v>NCÂG67 x 0.95 x ( 1+0.9/2.638 ) x 1.75</v>
          </cell>
          <cell r="D13">
            <v>2.2296910538286578</v>
          </cell>
          <cell r="E13" t="str">
            <v>NCÂG67 x 0.95 x ( 1+0.7/2.638 ) x 1.75</v>
          </cell>
          <cell r="F13">
            <v>2.1036485974222896</v>
          </cell>
          <cell r="G13" t="str">
            <v>NCÂG66 x ( 1+0.7/2.638 ) x 1.75</v>
          </cell>
          <cell r="H13">
            <v>2.2143669446550418</v>
          </cell>
          <cell r="I13" t="str">
            <v>NCÂG85 x ( 1+0.7/2.638 ) x 1.75</v>
          </cell>
          <cell r="J13">
            <v>2.2143669446550418</v>
          </cell>
        </row>
        <row r="14">
          <cell r="B14">
            <v>1</v>
          </cell>
          <cell r="C14" t="str">
            <v>NCÂG67 x 0.95 x ( 1+1.2/2.638 ) x 1.75</v>
          </cell>
          <cell r="D14">
            <v>2.4187547384382104</v>
          </cell>
          <cell r="E14" t="str">
            <v>NCÂG67 x 0.95 x ( 1+1.0/2.638 ) x 1.75</v>
          </cell>
          <cell r="F14">
            <v>2.2927122820318422</v>
          </cell>
          <cell r="G14" t="str">
            <v>NCÂG66 x ( 1+1.0/2.638 ) x 1.75</v>
          </cell>
          <cell r="H14">
            <v>2.4133813495072025</v>
          </cell>
          <cell r="I14" t="str">
            <v>NCÂG85 x ( 1+1.0/2.638 ) x 1.75</v>
          </cell>
          <cell r="J14">
            <v>2.4133813495072025</v>
          </cell>
        </row>
        <row r="20">
          <cell r="B20">
            <v>1</v>
          </cell>
          <cell r="C20" t="str">
            <v>MTCÂG67 x 1.11 x 1.000</v>
          </cell>
          <cell r="D20">
            <v>1.1100000000000001</v>
          </cell>
          <cell r="E20" t="str">
            <v>MTCÂG67 x 1.11 x 1.000</v>
          </cell>
          <cell r="F20">
            <v>1.1100000000000001</v>
          </cell>
          <cell r="G20" t="str">
            <v>MTCÂG66 x 1.109 x 1.00</v>
          </cell>
          <cell r="H20">
            <v>1.109</v>
          </cell>
          <cell r="I20" t="str">
            <v>MTCÂG85 x 1.047</v>
          </cell>
          <cell r="J20">
            <v>1.0469999999999999</v>
          </cell>
        </row>
        <row r="21">
          <cell r="B21">
            <v>1.0549999999999999</v>
          </cell>
          <cell r="C21" t="str">
            <v>MTCÂG67 x 1.11 x 1.055</v>
          </cell>
          <cell r="D21">
            <v>1.1710499999999999</v>
          </cell>
          <cell r="E21" t="str">
            <v>MTCÂG67 x 1.11 x 1.055</v>
          </cell>
          <cell r="F21">
            <v>1.1710499999999999</v>
          </cell>
          <cell r="G21" t="str">
            <v>MTCÂG66 x 1.109 x 1.055</v>
          </cell>
          <cell r="H21">
            <v>1.1699949999999999</v>
          </cell>
          <cell r="I21" t="str">
            <v>MTCÂG85 x 1.047</v>
          </cell>
          <cell r="J21">
            <v>1.0469999999999999</v>
          </cell>
        </row>
      </sheetData>
      <sheetData sheetId="18" refreshError="1">
        <row r="5">
          <cell r="F5">
            <v>1.0549999999999999</v>
          </cell>
        </row>
        <row r="7">
          <cell r="F7">
            <v>10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row r="13">
          <cell r="S13">
            <v>709849.08121024934</v>
          </cell>
        </row>
      </sheetData>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sheetData sheetId="110" refreshError="1"/>
      <sheetData sheetId="111" refreshError="1"/>
      <sheetData sheetId="112"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 thao do 35"/>
      <sheetName val="bia 35 thao do"/>
      <sheetName val="Bia 15"/>
      <sheetName val="Bia 25"/>
      <sheetName val="Bia  160"/>
      <sheetName val="TH 160"/>
      <sheetName val="TH 15"/>
      <sheetName val="TH 25"/>
      <sheetName val="DLC DIEN AP"/>
      <sheetName val="DGKS_TT"/>
      <sheetName val="DINHMUC_KSDC"/>
      <sheetName val="DINHMUC_KSDH"/>
      <sheetName val="chiet tinh"/>
      <sheetName val="KS-KT"/>
      <sheetName val="DG_VTTB"/>
      <sheetName val="HSDC GOC"/>
      <sheetName val="HS Dia ban"/>
      <sheetName val="HSKVUC"/>
      <sheetName val="SL dau tien"/>
      <sheetName val="DGVCTC 67"/>
      <sheetName val="T T CL VC DZ 22"/>
      <sheetName val="th CT"/>
      <sheetName val="TH"/>
      <sheetName val="TKP"/>
      <sheetName val="DLNS"/>
      <sheetName val="CPTV"/>
      <sheetName val="LP-BTC"/>
      <sheetName val="SLVC TBA"/>
      <sheetName val="VCDD_22"/>
      <sheetName val="SLVC-22"/>
      <sheetName val="chi tiet dz 22 kv"/>
      <sheetName val="TH dz 22"/>
      <sheetName val="VC VT_TB"/>
      <sheetName val="SLVC_0.4"/>
      <sheetName val="DG vat tu"/>
      <sheetName val="bia22KV"/>
      <sheetName val="TONG KE DZ 22 KV"/>
      <sheetName val="DM 67"/>
      <sheetName val="TNGHIEM 22"/>
      <sheetName val="chitietdatdao"/>
      <sheetName val="Chlech -22"/>
      <sheetName val="vt 22"/>
      <sheetName val="VCDD_0.4"/>
      <sheetName val="vc vat tu CHUNG "/>
      <sheetName val="Kho Tam"/>
      <sheetName val="PQ tuyen"/>
      <sheetName val="Trung chuyen"/>
      <sheetName val="Gvlcht"/>
      <sheetName val="CPDB"/>
      <sheetName val="EA"/>
      <sheetName val="DG 89"/>
      <sheetName val="VT ds 0,4"/>
      <sheetName val="TNGHIEM 0,4"/>
      <sheetName val="Bia 0,4"/>
      <sheetName val="Ch lech -0,4"/>
      <sheetName val="CHITIET 0.4 KV"/>
      <sheetName val="Th 0,4"/>
      <sheetName val="chi tiet TBA"/>
      <sheetName val="DM 85"/>
      <sheetName val="Bia TBA"/>
      <sheetName val="TH 50"/>
      <sheetName val="Bia 50"/>
      <sheetName val="TH 75"/>
      <sheetName val="TH 31,5"/>
      <sheetName val="Bia 31,5"/>
      <sheetName val="Bia 75"/>
      <sheetName val="VT_TB TBA"/>
      <sheetName val="TH 100"/>
      <sheetName val="Bia  100"/>
      <sheetName val="DM 66"/>
      <sheetName val="VCDD_TBA"/>
      <sheetName val="DTCD"/>
      <sheetName val="kl tt"/>
      <sheetName val="TONG DZ 0.4 KV"/>
      <sheetName val="TH VT22"/>
      <sheetName val="TH VT0,4"/>
      <sheetName val="Th Thao do 0,4"/>
      <sheetName val="TH thao do 22"/>
      <sheetName val="TH-TBA THAO DO"/>
      <sheetName val="Bia Thao do 0,4"/>
      <sheetName val="Bia Thao do 22"/>
      <sheetName val="LK-CS"/>
      <sheetName val="Bia CS"/>
      <sheetName val="TN-CS"/>
      <sheetName val="VCDD CS"/>
      <sheetName val="Bia thao do TBA"/>
      <sheetName val="bang dien"/>
      <sheetName val="TD-CS"/>
      <sheetName val="Cl lech-cs"/>
      <sheetName val="vt CS"/>
      <sheetName val="SLVC CS"/>
      <sheetName val="Chi tiet - CS"/>
      <sheetName val="th CS"/>
      <sheetName val="TH VTCS"/>
      <sheetName val="TH-XL"/>
      <sheetName val="th-cpk"/>
      <sheetName val="VCDD 22"/>
      <sheetName val="vt A cap"/>
      <sheetName val="SLVC 0.4"/>
      <sheetName val="VCDD 0.4"/>
      <sheetName val="TDIEN-PHAn PHOI"/>
      <sheetName val="Bia 0.4"/>
      <sheetName val="TU BU"/>
      <sheetName val="TU DIEN"/>
      <sheetName val="TH 400"/>
      <sheetName val="Bia 400"/>
      <sheetName val="VC TBA"/>
      <sheetName val="SLVC 22"/>
      <sheetName val="PHAN DS 22 KV"/>
      <sheetName val="VC CS"/>
      <sheetName val="Bia 31ۨ_x0000_"/>
      <sheetName val="DMQT"/>
      <sheetName val="Bia 31?_x0000_"/>
      <sheetName val="DGXDCB_DD"/>
      <sheetName val="Bia 31_"/>
      <sheetName val="chiet tin_x0000_"/>
      <sheetName val="SL_dau_tien"/>
      <sheetName val="HSDC_GOC"/>
      <sheetName val="Th_Thao_do_0,4"/>
      <sheetName val="TH_thao_do_22"/>
      <sheetName val="TH-TBA_THAO_DO"/>
      <sheetName val="Bia_Thao_do_0,4"/>
      <sheetName val="Bia_Thao_do_22"/>
      <sheetName val="DM_85"/>
      <sheetName val="Bia_CS"/>
      <sheetName val="VCDD_CS"/>
      <sheetName val="DGVCTC_67"/>
      <sheetName val="Bia_thao_do_TBA"/>
      <sheetName val="bang_dien"/>
      <sheetName val="Cl_lech-cs"/>
      <sheetName val="vt_CS"/>
      <sheetName val="SLVC_CS"/>
      <sheetName val="Chi_tiet_-_CS"/>
      <sheetName val="th_CS"/>
      <sheetName val="TH_VTCS"/>
      <sheetName val="th_CT"/>
      <sheetName val="chiet_tinh"/>
      <sheetName val="DM_67"/>
      <sheetName val="VCDD_221"/>
      <sheetName val="Chlech_-22"/>
      <sheetName val="TNGHIEM_22"/>
      <sheetName val="chi_tiet_dz_22_kv"/>
      <sheetName val="vt_A_cap"/>
      <sheetName val="vc_vat_tu_CHUNG_"/>
      <sheetName val="PQ_tuyen"/>
      <sheetName val="Trung_chuyen"/>
      <sheetName val="T_T_CL_VC_DZ_22"/>
      <sheetName val="TH_dz_22"/>
      <sheetName val="TNGHIEM_0,4"/>
      <sheetName val="DG_89"/>
      <sheetName val="SLVC_0_4"/>
      <sheetName val="VCDD_0_4"/>
      <sheetName val="Ch_lech_-0,4"/>
      <sheetName val="TDIEN-PHAn_PHOI"/>
      <sheetName val="CHITIET_0_4_KV"/>
      <sheetName val="VT_ds_0,4"/>
      <sheetName val="Th_0,4"/>
      <sheetName val="Bia_0_4"/>
      <sheetName val="TU_BU"/>
      <sheetName val="TU_DIEN"/>
      <sheetName val="chi_tiet_TBA"/>
      <sheetName val="VT_TB_TBA"/>
      <sheetName val="TH_400"/>
      <sheetName val="Bia_400"/>
      <sheetName val="DM_66"/>
      <sheetName val="SLVC_TBA"/>
      <sheetName val="VC_TBA"/>
      <sheetName val="kl_tt"/>
      <sheetName val="TONG_KE_DZ_22_KV"/>
      <sheetName val="SLVC_22"/>
      <sheetName val="TH_VT0,4"/>
      <sheetName val="TH_VT22"/>
      <sheetName val="TONG_DZ_0_4_KV"/>
      <sheetName val="DG_vat_tu"/>
      <sheetName val="TH_thao_do_35"/>
      <sheetName val="bia_35_thao_do"/>
      <sheetName val="Bia_15"/>
      <sheetName val="Bia_25"/>
      <sheetName val="Bia__160"/>
      <sheetName val="TH_160"/>
      <sheetName val="TH_15"/>
      <sheetName val="TH_25"/>
      <sheetName val="DLC_DIEN_AP"/>
      <sheetName val="HS_Dia_ban"/>
      <sheetName val="VC_VT_TB"/>
      <sheetName val="SLVC_0_41"/>
      <sheetName val="vt_22"/>
      <sheetName val="VCDD_0_41"/>
      <sheetName val="Kho_Tam"/>
      <sheetName val="Bia_0,4"/>
      <sheetName val="Bia_TBA"/>
      <sheetName val="TH_50"/>
      <sheetName val="Bia_50"/>
      <sheetName val="TH_75"/>
      <sheetName val="TH_31,5"/>
      <sheetName val="Bia_31,5"/>
      <sheetName val="Bia_75"/>
      <sheetName val="TH_100"/>
      <sheetName val="Bia__100"/>
      <sheetName val="Bia_31ۨ"/>
      <sheetName val="PHAN_DS_22_KV"/>
      <sheetName val="VC_CS"/>
      <sheetName val="Bia_31?"/>
      <sheetName val="Bia_31_"/>
      <sheetName val="SL_dau_tien1"/>
      <sheetName val="HSDC_GOC1"/>
      <sheetName val="Th_Thao_do_0,41"/>
      <sheetName val="TH_thao_do_221"/>
      <sheetName val="TH-TBA_THAO_DO1"/>
      <sheetName val="Bia_Thao_do_0,41"/>
      <sheetName val="Bia_Thao_do_221"/>
      <sheetName val="DM_851"/>
      <sheetName val="Bia_CS1"/>
      <sheetName val="VCDD_CS1"/>
      <sheetName val="DGVCTC_671"/>
      <sheetName val="Bia_thao_do_TBA1"/>
      <sheetName val="bang_dien1"/>
      <sheetName val="Cl_lech-cs1"/>
      <sheetName val="vt_CS1"/>
      <sheetName val="SLVC_CS1"/>
      <sheetName val="Chi_tiet_-_CS1"/>
      <sheetName val="th_CS1"/>
      <sheetName val="TH_VTCS1"/>
      <sheetName val="th_CT1"/>
      <sheetName val="chiet_tinh1"/>
      <sheetName val="DM_671"/>
      <sheetName val="VCDD_222"/>
      <sheetName val="Chlech_-221"/>
      <sheetName val="TNGHIEM_221"/>
      <sheetName val="chi_tiet_dz_22_kv1"/>
      <sheetName val="vt_A_cap1"/>
      <sheetName val="vc_vat_tu_CHUNG_1"/>
      <sheetName val="PQ_tuyen1"/>
      <sheetName val="Trung_chuyen1"/>
      <sheetName val="T_T_CL_VC_DZ_221"/>
      <sheetName val="TH_dz_221"/>
      <sheetName val="TNGHIEM_0,41"/>
      <sheetName val="DG_891"/>
      <sheetName val="SLVC_0_42"/>
      <sheetName val="VCDD_0_42"/>
      <sheetName val="Ch_lech_-0,41"/>
      <sheetName val="TDIEN-PHAn_PHOI1"/>
      <sheetName val="CHITIET_0_4_KV1"/>
      <sheetName val="VT_ds_0,41"/>
      <sheetName val="Th_0,41"/>
      <sheetName val="Bia_0_41"/>
      <sheetName val="TU_BU1"/>
      <sheetName val="TU_DIEN1"/>
      <sheetName val="chi_tiet_TBA1"/>
      <sheetName val="VT_TB_TBA1"/>
      <sheetName val="TH_4001"/>
      <sheetName val="Bia_4001"/>
      <sheetName val="DM_661"/>
      <sheetName val="SLVC_TBA1"/>
      <sheetName val="VC_TBA1"/>
      <sheetName val="kl_tt1"/>
      <sheetName val="TONG_KE_DZ_22_KV1"/>
      <sheetName val="SLVC_221"/>
      <sheetName val="TH_VT0,41"/>
      <sheetName val="TH_VT221"/>
      <sheetName val="TONG_DZ_0_4_KV1"/>
      <sheetName val="DG_vat_tu1"/>
      <sheetName val="TH_thao_do_351"/>
      <sheetName val="bia_35_thao_do1"/>
      <sheetName val="Bia_151"/>
      <sheetName val="Bia_251"/>
      <sheetName val="Bia__1601"/>
      <sheetName val="TH_1601"/>
      <sheetName val="TH_151"/>
      <sheetName val="TH_251"/>
      <sheetName val="DLC_DIEN_AP1"/>
      <sheetName val="HS_Dia_ban1"/>
      <sheetName val="VC_VT_TB1"/>
      <sheetName val="SLVC_0_43"/>
      <sheetName val="vt_221"/>
      <sheetName val="VCDD_0_43"/>
      <sheetName val="Kho_Tam1"/>
      <sheetName val="Bia_0,41"/>
      <sheetName val="Bia_TBA1"/>
      <sheetName val="TH_501"/>
      <sheetName val="Bia_501"/>
      <sheetName val="TH_751"/>
      <sheetName val="TH_31,51"/>
      <sheetName val="Bia_31,51"/>
      <sheetName val="Bia_751"/>
      <sheetName val="TH_1001"/>
      <sheetName val="Bia__1001"/>
      <sheetName val="PHAN_DS_22_KV1"/>
      <sheetName val="VC_CS1"/>
      <sheetName val="SL_dau_tien2"/>
      <sheetName val="HSDC_GOC2"/>
      <sheetName val="Th_Thao_do_0,42"/>
      <sheetName val="TH_thao_do_222"/>
      <sheetName val="TH-TBA_THAO_DO2"/>
      <sheetName val="Bia_Thao_do_0,42"/>
      <sheetName val="Bia_Thao_do_222"/>
      <sheetName val="DM_852"/>
      <sheetName val="Bia_CS2"/>
      <sheetName val="VCDD_CS2"/>
      <sheetName val="DGVCTC_672"/>
      <sheetName val="Bia_thao_do_TBA2"/>
      <sheetName val="bang_dien2"/>
      <sheetName val="Cl_lech-cs2"/>
      <sheetName val="vt_CS2"/>
      <sheetName val="SLVC_CS2"/>
      <sheetName val="Chi_tiet_-_CS2"/>
      <sheetName val="th_CS2"/>
      <sheetName val="TH_VTCS2"/>
      <sheetName val="th_CT2"/>
      <sheetName val="chiet_tinh2"/>
      <sheetName val="DM_672"/>
      <sheetName val="VCDD_223"/>
      <sheetName val="Chlech_-222"/>
      <sheetName val="TNGHIEM_222"/>
      <sheetName val="chi_tiet_dz_22_kv2"/>
      <sheetName val="vt_A_cap2"/>
      <sheetName val="vc_vat_tu_CHUNG_2"/>
      <sheetName val="PQ_tuyen2"/>
      <sheetName val="Trung_chuyen2"/>
      <sheetName val="T_T_CL_VC_DZ_222"/>
      <sheetName val="TH_dz_222"/>
      <sheetName val="TNGHIEM_0,42"/>
      <sheetName val="DG_892"/>
      <sheetName val="SLVC_0_44"/>
      <sheetName val="VCDD_0_44"/>
      <sheetName val="Ch_lech_-0,42"/>
      <sheetName val="TDIEN-PHAn_PHOI2"/>
      <sheetName val="CHITIET_0_4_KV2"/>
      <sheetName val="VT_ds_0,42"/>
      <sheetName val="Th_0,42"/>
      <sheetName val="Bia_0_42"/>
      <sheetName val="TU_BU2"/>
      <sheetName val="TU_DIEN2"/>
      <sheetName val="chi_tiet_TBA2"/>
      <sheetName val="VT_TB_TBA2"/>
      <sheetName val="TH_4002"/>
      <sheetName val="Bia_4002"/>
      <sheetName val="DM_662"/>
      <sheetName val="SLVC_TBA2"/>
      <sheetName val="VC_TBA2"/>
      <sheetName val="kl_tt2"/>
      <sheetName val="TONG_KE_DZ_22_KV2"/>
      <sheetName val="SLVC_222"/>
      <sheetName val="TH_VT0,42"/>
      <sheetName val="TH_VT222"/>
      <sheetName val="TONG_DZ_0_4_KV2"/>
      <sheetName val="DG_vat_tu2"/>
      <sheetName val="TH_thao_do_352"/>
      <sheetName val="bia_35_thao_do2"/>
      <sheetName val="Bia_152"/>
      <sheetName val="Bia_252"/>
      <sheetName val="Bia__1602"/>
      <sheetName val="TH_1602"/>
      <sheetName val="TH_152"/>
      <sheetName val="TH_252"/>
      <sheetName val="DLC_DIEN_AP2"/>
      <sheetName val="HS_Dia_ban2"/>
      <sheetName val="VC_VT_TB2"/>
      <sheetName val="SLVC_0_45"/>
      <sheetName val="vt_222"/>
      <sheetName val="VCDD_0_45"/>
      <sheetName val="Kho_Tam2"/>
      <sheetName val="Bia_0,42"/>
      <sheetName val="Bia_TBA2"/>
      <sheetName val="TH_502"/>
      <sheetName val="Bia_502"/>
      <sheetName val="TH_752"/>
      <sheetName val="TH_31,52"/>
      <sheetName val="Bia_31,52"/>
      <sheetName val="Bia_752"/>
      <sheetName val="TH_1002"/>
      <sheetName val="Bia__1002"/>
      <sheetName val="PHAN_DS_22_KV2"/>
      <sheetName val="VC_CS2"/>
      <sheetName val="SL_dau_tien3"/>
      <sheetName val="HSDC_GOC3"/>
      <sheetName val="Th_Thao_do_0,43"/>
      <sheetName val="TH_thao_do_223"/>
      <sheetName val="TH-TBA_THAO_DO3"/>
      <sheetName val="Bia_Thao_do_0,43"/>
      <sheetName val="Bia_Thao_do_223"/>
      <sheetName val="DM_853"/>
      <sheetName val="Bia_CS3"/>
      <sheetName val="VCDD_CS3"/>
      <sheetName val="DGVCTC_673"/>
      <sheetName val="Bia_thao_do_TBA3"/>
      <sheetName val="bang_dien3"/>
      <sheetName val="Cl_lech-cs3"/>
      <sheetName val="vt_CS3"/>
      <sheetName val="SLVC_CS3"/>
      <sheetName val="Chi_tiet_-_CS3"/>
      <sheetName val="th_CS3"/>
      <sheetName val="TH_VTCS3"/>
      <sheetName val="th_CT3"/>
      <sheetName val="chiet_tinh3"/>
      <sheetName val="DM_673"/>
      <sheetName val="VCDD_224"/>
      <sheetName val="Chlech_-223"/>
      <sheetName val="TNGHIEM_223"/>
      <sheetName val="chi_tiet_dz_22_kv3"/>
      <sheetName val="vt_A_cap3"/>
      <sheetName val="vc_vat_tu_CHUNG_3"/>
      <sheetName val="PQ_tuyen3"/>
      <sheetName val="Trung_chuyen3"/>
      <sheetName val="T_T_CL_VC_DZ_223"/>
      <sheetName val="TH_dz_223"/>
      <sheetName val="TNGHIEM_0,43"/>
      <sheetName val="DG_893"/>
      <sheetName val="SLVC_0_46"/>
      <sheetName val="VCDD_0_46"/>
      <sheetName val="Ch_lech_-0,43"/>
      <sheetName val="TDIEN-PHAn_PHOI3"/>
      <sheetName val="CHITIET_0_4_KV3"/>
      <sheetName val="VT_ds_0,43"/>
      <sheetName val="Th_0,43"/>
      <sheetName val="Bia_0_43"/>
      <sheetName val="TU_BU3"/>
      <sheetName val="TU_DIEN3"/>
      <sheetName val="chi_tiet_TBA3"/>
      <sheetName val="VT_TB_TBA3"/>
      <sheetName val="TH_4003"/>
      <sheetName val="Bia_4003"/>
      <sheetName val="DM_663"/>
      <sheetName val="SLVC_TBA3"/>
      <sheetName val="VC_TBA3"/>
      <sheetName val="kl_tt3"/>
      <sheetName val="TONG_KE_DZ_22_KV3"/>
      <sheetName val="SLVC_223"/>
      <sheetName val="TH_VT0,43"/>
      <sheetName val="TH_VT223"/>
      <sheetName val="TONG_DZ_0_4_KV3"/>
      <sheetName val="DG_vat_tu3"/>
      <sheetName val="TH_thao_do_353"/>
      <sheetName val="bia_35_thao_do3"/>
      <sheetName val="Bia_153"/>
      <sheetName val="Bia_253"/>
      <sheetName val="Bia__1603"/>
      <sheetName val="TH_1603"/>
      <sheetName val="TH_153"/>
      <sheetName val="TH_253"/>
      <sheetName val="DLC_DIEN_AP3"/>
      <sheetName val="HS_Dia_ban3"/>
      <sheetName val="VC_VT_TB3"/>
      <sheetName val="SLVC_0_47"/>
      <sheetName val="vt_223"/>
      <sheetName val="VCDD_0_47"/>
      <sheetName val="Kho_Tam3"/>
      <sheetName val="Bia_0,43"/>
      <sheetName val="Bia_TBA3"/>
      <sheetName val="TH_503"/>
      <sheetName val="Bia_503"/>
      <sheetName val="TH_753"/>
      <sheetName val="TH_31,53"/>
      <sheetName val="Bia_31,53"/>
      <sheetName val="Bia_753"/>
      <sheetName val="TH_1003"/>
      <sheetName val="Bia__1003"/>
      <sheetName val="PHAN_DS_22_KV3"/>
      <sheetName val="VC_CS3"/>
      <sheetName val="Bia 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sheetData sheetId="110" refreshError="1"/>
      <sheetData sheetId="111" refreshError="1"/>
      <sheetData sheetId="112" refreshError="1"/>
      <sheetData sheetId="113" refreshError="1"/>
      <sheetData sheetId="114" refreshError="1"/>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BG "/>
      <sheetName val="OLYMPIA"/>
      <sheetName val="X_MEDIA"/>
      <sheetName val="POWERCOM"/>
      <sheetName val="LEADER"/>
      <sheetName val="SOLOMON"/>
      <sheetName val="DATA"/>
      <sheetName val="PROJECT"/>
      <sheetName val="SPUTNIK"/>
      <sheetName val="MList"/>
      <sheetName val="Trinh BC"/>
      <sheetName val="DK"/>
      <sheetName val="Luu"/>
      <sheetName val="Tra"/>
      <sheetName val="To phu"/>
      <sheetName val="Data-PT"/>
      <sheetName val="Nhan"/>
      <sheetName val="New"/>
      <sheetName val="Ma linh kien"/>
      <sheetName val="Nhan (2)"/>
      <sheetName val="tra-vat-lieu"/>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DGXDCB_DD"/>
      <sheetName val="BG_"/>
      <sheetName val="Bang chiet tinh TB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XL"/>
      <sheetName val="DTCT"/>
      <sheetName val="PTdgct"/>
      <sheetName val="CPTNo"/>
      <sheetName val="GiaVL"/>
      <sheetName val="Cuoc"/>
      <sheetName val="GiaMay"/>
      <sheetName val="DGNC"/>
      <sheetName val="XXXXXXXX"/>
      <sheetName val="gvl"/>
      <sheetName val="NC"/>
      <sheetName val="MTO REV.0"/>
      <sheetName val="So"/>
      <sheetName val="SUMMARY"/>
      <sheetName val="Bang chiet tinh TBA"/>
      <sheetName val="DATA"/>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n"/>
      <sheetName val="mat"/>
      <sheetName val="cong"/>
      <sheetName val="vua"/>
      <sheetName val="rph"/>
      <sheetName val="gVL"/>
      <sheetName val="dtoan"/>
      <sheetName val="dtoan -ctiet"/>
      <sheetName val="dt-kphi"/>
      <sheetName val="dt-kphi (2)"/>
      <sheetName val="dt-kphi-ctiet"/>
      <sheetName val="bth-kphi"/>
      <sheetName val="XL4Poppy"/>
      <sheetName val="KluongKm2,4"/>
      <sheetName val="B.cao"/>
      <sheetName val="T.tiet"/>
      <sheetName val="T.N"/>
      <sheetName val="00000000"/>
      <sheetName val="UNIT"/>
      <sheetName val="Piers of Main Flyover (1)"/>
      <sheetName val="Cot Tru1"/>
      <sheetName val="P3-TanAn-Factored"/>
      <sheetName val="P4-TanAn-Factored"/>
      <sheetName val="COC KHOAN M1"/>
      <sheetName val="COC KHOAN M2"/>
      <sheetName val="COC KHOAN T1"/>
      <sheetName val="COC KHOAN T5"/>
      <sheetName val="COC KHOAN T4"/>
      <sheetName val="COC DONG"/>
      <sheetName val="BANG"/>
      <sheetName val="TSCD DUNG CHUNG "/>
      <sheetName val="KHKHAUHAOTSCHUNG"/>
      <sheetName val="TSCDTOAN NHA MAY"/>
      <sheetName val="CPSXTOAN BO SP"/>
      <sheetName val="PBCPCHUNG CHO CAC DTUONG"/>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10000000"/>
      <sheetName val="XXXXXXX1"/>
      <sheetName val="20000000"/>
      <sheetName val="30000000"/>
      <sheetName val="XL4Test5"/>
      <sheetName val="THKL"/>
      <sheetName val="DPHOIDAT"/>
      <sheetName val="BGVL_03"/>
      <sheetName val="CPVUA_03"/>
      <sheetName val="DGCT_03"/>
      <sheetName val="DT1_03"/>
      <sheetName val="BGVL"/>
      <sheetName val="CPVUA"/>
      <sheetName val="DGCT_02"/>
      <sheetName val="DGCONG_02"/>
      <sheetName val="DGKE_02"/>
      <sheetName val="CTCONG_02"/>
      <sheetName val="DT1_02"/>
      <sheetName val="DTCT_02 _2595"/>
      <sheetName val="DTCT_02"/>
      <sheetName val="00000001"/>
      <sheetName val="00000002"/>
      <sheetName val="Congty"/>
      <sheetName val="VPPN"/>
      <sheetName val="XN74"/>
      <sheetName val="XN54"/>
      <sheetName val="XN33"/>
      <sheetName val="NK96"/>
      <sheetName val="YEU TO CONG"/>
      <sheetName val="TD 3DIEM"/>
      <sheetName val="TD 2DIEM"/>
      <sheetName val="Sheet2"/>
      <sheetName val="dn"/>
      <sheetName val="DU TOAN"/>
      <sheetName val="CHI TIET"/>
      <sheetName val="KLnt"/>
      <sheetName val="PHAN TICH"/>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XN79"/>
      <sheetName val="CTMT"/>
      <sheetName val="may"/>
      <sheetName val="Vatlieu cau"/>
      <sheetName val="cau DS11"/>
      <sheetName val="cau DS12"/>
      <sheetName val="THCDS12"/>
      <sheetName val="dgcau"/>
      <sheetName val="THCDS11"/>
      <sheetName val="DGCT"/>
      <sheetName val="DGCong"/>
      <sheetName val="Vatlieu"/>
      <sheetName val="nhancong"/>
      <sheetName val="KL"/>
      <sheetName val=""/>
      <sheetName val="TO HUNG"/>
      <sheetName val="CONGNHAN NE"/>
      <sheetName val="XINGUYEP"/>
      <sheetName val="TH331"/>
      <sheetName val="dt-iphi"/>
      <sheetName val="Don gia chi tiet"/>
      <sheetName val="Du thau"/>
      <sheetName val="Tro giup"/>
      <sheetName val="YEUCAU"/>
      <sheetName val="IN_PHIEU"/>
      <sheetName val="BANGKE"/>
      <sheetName val="IN_NX"/>
      <sheetName val="NK_CHUNG"/>
      <sheetName val="DL_KH"/>
      <sheetName val="TH_CNO"/>
      <sheetName val="CD_PSINH"/>
      <sheetName val="CDKT"/>
      <sheetName val="soctiettk"/>
      <sheetName val="Ctietkhach"/>
      <sheetName val="thue_DR"/>
      <sheetName val="thue_DV"/>
      <sheetName val="thue_05"/>
      <sheetName val="tokhai"/>
      <sheetName val="Inthkhach"/>
      <sheetName val="vattu"/>
      <sheetName val="THEKHO"/>
      <sheetName val="cphi"/>
      <sheetName val="GThanh"/>
      <sheetName val="B02"/>
      <sheetName val="B03_LCTT"/>
      <sheetName val="TM_BCTC"/>
      <sheetName val="MVT"/>
      <sheetName val="KHAO_TSCD"/>
      <sheetName val="tam"/>
      <sheetName val="BIA"/>
      <sheetName val="Module1"/>
      <sheetName val="Module2"/>
      <sheetName val="rph (2)"/>
      <sheetName val="dap"/>
      <sheetName val="gpmb"/>
      <sheetName val="dt-kphi-iso-tong"/>
      <sheetName val="dt-kphi-iso-ctiet"/>
      <sheetName val="gia"/>
      <sheetName val="PTDG"/>
      <sheetName val="sut&lt;100"/>
      <sheetName val="sut duong"/>
      <sheetName val="sut am"/>
      <sheetName val="bu lun"/>
      <sheetName val="xoi lo chan ke"/>
      <sheetName val="GTXL"/>
      <sheetName val="TDT"/>
      <sheetName val="gvt"/>
      <sheetName val="ATGT"/>
      <sheetName val="DG-TH"/>
      <sheetName val="Tuong-chan"/>
      <sheetName val="Dau-cong"/>
      <sheetName val="dtoan (4)"/>
      <sheetName val="tmdtu"/>
      <sheetName val="CRC"/>
      <sheetName val="GIATRI-DAILY"/>
      <sheetName val="NVBH KHAC"/>
      <sheetName val="NVBH HOAN"/>
      <sheetName val="TONKHODAILY"/>
      <sheetName val="ptvl0-1"/>
      <sheetName val="0-1"/>
      <sheetName val="ptvl4-5"/>
      <sheetName val="4-5"/>
      <sheetName val="ptvl3-4"/>
      <sheetName val="3-4"/>
      <sheetName val="ptvl2-3"/>
      <sheetName val="2-3"/>
      <sheetName val="vlcong"/>
      <sheetName val="ptvl1-2"/>
      <sheetName val="1-2"/>
      <sheetName val="Kluong"/>
      <sheetName val="Giatri"/>
      <sheetName val="Sheet3 (2)"/>
      <sheetName val="ìtoan"/>
      <sheetName val="d-dap47-48"/>
      <sheetName val="md47-48"/>
      <sheetName val="THop47-48"/>
      <sheetName val="d-dap48-49"/>
      <sheetName val="md48-49"/>
      <sheetName val="THop48-49"/>
      <sheetName val="d-dap49-50"/>
      <sheetName val="md49-50"/>
      <sheetName val="THop49-50"/>
      <sheetName val="d-dap50-51"/>
      <sheetName val="md50-51"/>
      <sheetName val="THop50-51"/>
      <sheetName val="d-dap51-52"/>
      <sheetName val="md51-52"/>
      <sheetName val="THop51-52"/>
      <sheetName val="d-dap52-53"/>
      <sheetName val="md52-53"/>
      <sheetName val="THop52-53"/>
      <sheetName val="d-dap53-54"/>
      <sheetName val="md53-54"/>
      <sheetName val="THop53-54"/>
      <sheetName val="d-dap54-55"/>
      <sheetName val="md54-55"/>
      <sheetName val="THop54-55"/>
      <sheetName val="d-dap55-56"/>
      <sheetName val="md55-56"/>
      <sheetName val="THop55-56"/>
      <sheetName val="d-dap56-57"/>
      <sheetName val="md56-57"/>
      <sheetName val="THop56-57"/>
      <sheetName val="d-dap57-58"/>
      <sheetName val="md57-58"/>
      <sheetName val="THop57-58"/>
      <sheetName val="d-dap58-DC"/>
      <sheetName val="md58-DC"/>
      <sheetName val="THop58-DC"/>
      <sheetName val="NHANHRE1"/>
      <sheetName val="NHANHRE2"/>
      <sheetName val="NHANHRE3"/>
      <sheetName val="NHANHRE4"/>
      <sheetName val="NHANHRE5"/>
      <sheetName val="NHANHRE6"/>
      <sheetName val="NHANHRE7"/>
      <sheetName val="mdNHANHRE8"/>
      <sheetName val="Sheet_x0001_1"/>
      <sheetName val="FPPN"/>
      <sheetName val="CHI_x0000_TIET"/>
      <sheetName val="PL tham dinh"/>
      <sheetName val="THDT"/>
      <sheetName val="KSTK"/>
      <sheetName val="DTCT"/>
      <sheetName val="PTVL"/>
      <sheetName val="Bu VC"/>
      <sheetName val="luong"/>
      <sheetName val="40000000"/>
      <sheetName val="50000000"/>
      <sheetName val="60000000"/>
      <sheetName val="70000000"/>
      <sheetName val="80000000"/>
      <sheetName val="90000000"/>
      <sheetName val="a0000000"/>
      <sheetName val="tra-vat-lieu"/>
      <sheetName val="DGCT_x0006_"/>
      <sheetName val="Nhap don gia VL dia _x0003__x0000_uong"/>
      <sheetName val="bao cao ngay 13-02"/>
      <sheetName val="CBG"/>
      <sheetName val="Du_lieu"/>
      <sheetName val="nhan cong"/>
      <sheetName val="HK1"/>
      <sheetName val="HK2"/>
      <sheetName val="CANAM"/>
      <sheetName val="SPL4"/>
      <sheetName val="NhapSl"/>
      <sheetName val="Nluc"/>
      <sheetName val="Tohop"/>
      <sheetName val="KT_Tthan"/>
      <sheetName val="Tra_TTTD"/>
      <sheetName val="PTCT"/>
      <sheetName val="ma-pt"/>
      <sheetName val="`u lun"/>
      <sheetName val="ESTI."/>
      <sheetName val="DI-ESTI"/>
      <sheetName val="_x0000_Ё_x0000__x0000__x0000__x0000_䀤_x0001__x0000__x0000__x0000__x0000_䀶_x0001__x0000_晦晦晦䀙_x0001__x0000__x0000__x0000__x0000_㿰_x0001_H-_x0000_ਈ_x0000_"/>
      <sheetName val="CHI"/>
      <sheetName val="dam"/>
      <sheetName val="Mocantho"/>
      <sheetName val="MoQL91"/>
      <sheetName val="tru"/>
      <sheetName val="dg"/>
      <sheetName val="10mduongsaumo"/>
      <sheetName val="ctt"/>
      <sheetName val="thanmkhao"/>
      <sheetName val="monho"/>
      <sheetName val="Phan tich don gia chi Uet"/>
      <sheetName val="Nhap don gia VL dia _x0003_"/>
      <sheetName val="Ё_x0000_䀤_x0001__x0000_䀶_x0001__x0000_晦晦晦䀙_x0001__x0000_㿰_x0001_H-_x0000_ਈ_x0000_ꏗ㵰휊䀁_x0001__x0000_尩슏⣵䀂"/>
      <sheetName val="Ё"/>
      <sheetName val="_x0000_????_x0001__x0000__x0000__x0000__x0000_?_x0001_H-_x0000_?_x0000_????_x0001__x0000_????_x0001__x0000__x0000__x0000_"/>
      <sheetName val="?_x0000_?_x0001__x0000_?_x0001__x0000_????_x0001__x0000_?_x0001_H-_x0000_?_x0000_????_x0001__x0000_????"/>
      <sheetName val="T1"/>
      <sheetName val="T2"/>
      <sheetName val="T3"/>
      <sheetName val="T4"/>
      <sheetName val="T5"/>
      <sheetName val="T6"/>
      <sheetName val="T7"/>
      <sheetName val="T8"/>
      <sheetName val="T9"/>
      <sheetName val="T10"/>
      <sheetName val="T11"/>
      <sheetName val="T12"/>
      <sheetName val="t1.3"/>
      <sheetName val="TT_35NH"/>
      <sheetName val="Phan tich don gia chi ˆUet"/>
      <sheetName val="?"/>
      <sheetName val="????_x0001_"/>
      <sheetName val="tai"/>
      <sheetName val="hoang"/>
      <sheetName val="hoang (2)"/>
      <sheetName val="hoang (3)"/>
      <sheetName val="P3-PanAn-Factored"/>
      <sheetName val="GiaVL"/>
      <sheetName val="LO 65+41B"/>
      <sheetName val="LO 48"/>
      <sheetName val="LO 47A"/>
      <sheetName val="LO 46B"/>
      <sheetName val="LO 45"/>
      <sheetName val="LO 44"/>
      <sheetName val="LO 46A"/>
      <sheetName val="LO 41A"/>
      <sheetName val="LO 66"/>
      <sheetName val="LO 42"/>
      <sheetName val="LO 47B"/>
      <sheetName val="LO 43"/>
      <sheetName val="LO 64"/>
      <sheetName val="LO 50"/>
      <sheetName val="LO 49 B "/>
      <sheetName val="LO 63"/>
      <sheetName val="LO 62"/>
      <sheetName val="LO 49 A"/>
      <sheetName val="LO 61"/>
      <sheetName val="NHTN"/>
      <sheetName val="QLDD"/>
      <sheetName val="Moi truong"/>
      <sheetName val="KHĐ"/>
      <sheetName val="_x0000_?_x0000__x0000__x0000__x0000_?_x0001__x0000__x0000__x0000__x0000_?_x0001__x0000_????_x0001__x0000__x0000__x0000__x0000_?_x0001_H-_x0000_?_x0000_"/>
      <sheetName val="3cau"/>
      <sheetName val="266+623"/>
      <sheetName val="TXL(266+623"/>
      <sheetName val="DDCT"/>
      <sheetName val="M"/>
      <sheetName val="vln"/>
      <sheetName val="coc duc"/>
      <sheetName val="IN__x000e_X"/>
      <sheetName val="sut&lt;1 0"/>
      <sheetName val="ktduong"/>
      <sheetName val="cu"/>
      <sheetName val="KTcau2004"/>
      <sheetName val="KT2004XL#moi"/>
      <sheetName val="denbu"/>
      <sheetName val="thop"/>
      <sheetName val="CHI?TIET"/>
      <sheetName val="Nhap don gia VL dia _x0003_?uong"/>
      <sheetName val="?Ё????䀤_x0001_????䀶_x0001_?晦晦晦䀙_x0001_????㿰_x0001_H-?ਈ?"/>
      <sheetName val="Ё?䀤_x0001_?䀶_x0001_?晦晦晦䀙_x0001_?㿰_x0001_H-?ਈ?ꏗ㵰휊䀁_x0001_?尩슏⣵䀂"/>
      <sheetName val="?????_x0001_?????_x0001_H-???????_x0001_?????_x0001_???"/>
      <sheetName val="???_x0001_??_x0001_?????_x0001_??_x0001_H-???????_x0001_?????"/>
      <sheetName val="????_x0001_??_x0001_H-???????_x0001_?????_x0001_?"/>
      <sheetName val="tuong"/>
      <sheetName val="She_x0000_t9"/>
      <sheetName val="ctTBA"/>
      <sheetName val="Khu xu ly nuoc THiep-XD"/>
      <sheetName val="dt-kphi-ÿÿo-ctiet"/>
      <sheetName val="DGduong"/>
      <sheetName val="NHAP"/>
      <sheetName val="???????_x0001_?????_x0001_?????_x0001_?????_x0001_H-???"/>
      <sheetName val="She?t9"/>
      <sheetName val="10mduongsa{ío"/>
      <sheetName val="He so"/>
      <sheetName val="PL Vua"/>
      <sheetName val="DPD"/>
      <sheetName val="dgmo-tru"/>
      <sheetName val="dgdam"/>
      <sheetName val="Dam-Mo-Tru"/>
      <sheetName val="DTDuong"/>
      <sheetName val="GTXLc"/>
      <sheetName val="CPXLk"/>
      <sheetName val="KPTH"/>
      <sheetName val="Bang KL ket cau"/>
      <sheetName val="dv-kphi-cviet"/>
      <sheetName val="bvh-kphi"/>
      <sheetName val="PCCPCHUNG CHO CAC DTUONG"/>
      <sheetName val="Piers of Main Flyower (1)"/>
      <sheetName val="PBCPCHUNG CHO CAC _x0007_{WÑNG"/>
      <sheetName val="Du toan chi tiet_x0000_coc nuoc"/>
      <sheetName val="CTC_x000f_NG_02"/>
      <sheetName val="_x0004_GCong"/>
      <sheetName val="IBASE"/>
      <sheetName val="dtct cong"/>
      <sheetName val="Số liệu"/>
      <sheetName val="TKKYI"/>
      <sheetName val="TKKYII"/>
      <sheetName val="Tổng hợp theo học sinh"/>
      <sheetName val="XL4Test5 (2)"/>
      <sheetName val="Box-Girder"/>
      <sheetName val="0_x0000__x0000_ﱸ͕_x0000__x0004__x0000__x0000__x0000__x0000__x0000__x0000_͕_x0000__x0000__x0000__x0000__x0000__x0000__x0000__x0000_列͕_x0000__x0000__x0013__x0000__x0000__x0000_"/>
      <sheetName val="TN"/>
      <sheetName val="ND"/>
      <sheetName val="Giai trinh"/>
      <sheetName val="GTGT"/>
      <sheetName val="Mua vao TT"/>
      <sheetName val="Mua vao GTGT"/>
      <sheetName val="Bra"/>
      <sheetName val="BC HDon"/>
      <sheetName val="BC HDon Qui"/>
      <sheetName val="KE KHAI HDONG"/>
      <sheetName val="Recovered_Sheet1"/>
      <sheetName val="Recovered_Sheet2"/>
      <sheetName val="Dbþgia"/>
      <sheetName val="md5!-52"/>
      <sheetName val="coctuatrenda"/>
      <sheetName val="vua_x0000__x0000__x0000__x0000__x0000__x0000__x0000__x0000__x0000__x0000__x0000_韘࿊_x0000__x0004__x0000__x0000__x0000__x0000__x0000__x0000_酐࿊_x0000__x0000__x0000__x0000__x0000_"/>
      <sheetName val="She"/>
      <sheetName val="Sheet3ٺ_x0001_2)"/>
      <sheetName val="bth-kpha"/>
      <sheetName val="Pier"/>
      <sheetName val="Pile"/>
      <sheetName val="ptvì0-1"/>
      <sheetName val="NVBH(HOAN"/>
      <sheetName val="dt-cphi-ctieT"/>
      <sheetName val="Piers of Main Flylyer (1)"/>
      <sheetName val="TinhToan"/>
      <sheetName val="???_x0001_??_x0001_?????_x0001_??_x0001_H-???"/>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tonghop"/>
      <sheetName val="Sheet19"/>
      <sheetName val="Sheet18"/>
      <sheetName val="_"/>
      <sheetName val="_____x0001_"/>
      <sheetName val="CHI_TIET"/>
      <sheetName val="Nhap don gia VL dia _x0003__uong"/>
      <sheetName val="_Ё____䀤_x0001_____䀶_x0001__晦晦晦䀙_x0001_____㿰_x0001_H-_ਈ_"/>
      <sheetName val="Ё_䀤_x0001__䀶_x0001__晦晦晦䀙_x0001__㿰_x0001_H-_ਈ_ꏗ㵰휊䀁_x0001__尩슏⣵䀂"/>
      <sheetName val="______x0001_______x0001_H-________x0001_______x0001____"/>
      <sheetName val="____x0001____x0001_______x0001____x0001_H-________x0001______"/>
      <sheetName val="_____x0001____x0001_H-________x0001_______x0001__"/>
      <sheetName val="________x0001_______x0001_______x0001_______x0001_H-___"/>
      <sheetName val="She_t9"/>
      <sheetName val="Thuc thanh"/>
      <sheetName val="Don gia"/>
      <sheetName val="Du toan chi tiet"/>
      <sheetName val="0"/>
      <sheetName val="CDPS"/>
      <sheetName val="CPVUE_03"/>
      <sheetName val="T_x0004_ 3DIEM"/>
      <sheetName val="Rheet10"/>
      <sheetName val="KLD_x0007_TT&lt;120%"/>
      <sheetName val="dt-k0hi (2)"/>
      <sheetName val="DT_x0003_T_02"/>
      <sheetName val="S²_x0000__x0000_2"/>
      <sheetName val="fej"/>
      <sheetName val="DT1__x0010_3"/>
      <sheetName val="DGKE_00"/>
      <sheetName val="P4-T`nAn-Factored"/>
      <sheetName val="DEF"/>
      <sheetName val="[dtTKKT-98-106.xlsၝTHCDS11"/>
      <sheetName val="[dtTKKT-98-106.xls?THCDS11"/>
      <sheetName val="Eodule1"/>
      <sheetName val="dt-kphi_x0010_øÿet"/>
      <sheetName val="rph_(2)"/>
      <sheetName val="dtoan_-ctiet"/>
      <sheetName val="NVBH_KHAC"/>
      <sheetName val="NVBH_HOAN"/>
      <sheetName val="sut_duong"/>
      <sheetName val="sut_am"/>
      <sheetName val="bu_lun"/>
      <sheetName val="xoi_lo_chan_ke"/>
      <sheetName val="dtoan_(4)"/>
      <sheetName val="dt-kphi_(2)"/>
      <sheetName val="B_cao"/>
      <sheetName val="T_tiet"/>
      <sheetName val="T_N"/>
      <sheetName val="Piers_of_Main_Flyover_(1)"/>
      <sheetName val="Cot_Tru1"/>
      <sheetName val="COC_KHOAN_M1"/>
      <sheetName val="COC_KHOAN_M2"/>
      <sheetName val="COC_KHOAN_T1"/>
      <sheetName val="COC_KHOAN_T5"/>
      <sheetName val="COC_KHOAN_T4"/>
      <sheetName val="COC_DONG"/>
      <sheetName val="DTCT_02__2595"/>
      <sheetName val="DU_TOAN"/>
      <sheetName val="PHAN_TICH"/>
      <sheetName val="YEU_TO_CONG"/>
      <sheetName val="TD_3DIEM"/>
      <sheetName val="TD_2DIEM"/>
      <sheetName val="TSCD_DUNG_CHUNG_"/>
      <sheetName val="TSCDTOAN_NHA_MAY"/>
      <sheetName val="CPSXTOAN_BO_SP"/>
      <sheetName val="PBCPCHUNG_CHO_CAC_DTUONG"/>
      <sheetName val="THKL_nghiemthu"/>
      <sheetName val="DTCTtaluy_(2)"/>
      <sheetName val="KLDGTT&lt;120%_(2)"/>
      <sheetName val="TH_(2)"/>
      <sheetName val="nhan_cong"/>
      <sheetName val="Sheet3_(2)"/>
      <sheetName val="`u_lun"/>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TO_HUNG"/>
      <sheetName val="CONGNHAN_NE"/>
      <sheetName val="Vatlieu_cau"/>
      <sheetName val="cau_DS11"/>
      <sheetName val="cau_DS12"/>
      <sheetName val="sut&lt;1_0"/>
      <sheetName val="Khu_xu_ly_nuoc_THiep-XD"/>
      <sheetName val="PL_tham_dinh"/>
      <sheetName val="Bu_VC"/>
      <sheetName val="Du toan chi tiet coc juoc"/>
      <sheetName val="Du toan_x0000_chi tiet coc"/>
      <sheetName val="Giathanh1m3BT"/>
      <sheetName val="Gca may Buu dien"/>
      <sheetName val="882"/>
      <sheetName val="Giamay"/>
      <sheetName val="DM_GVT"/>
      <sheetName val="May chuyen nganh"/>
      <sheetName val="TT06"/>
      <sheetName val="_x0000__x0000__x0000__x0000__x0000__x0000_??_x0000__x0000__x0013__x0000__x0000__x0000__x0000__x0000__x0000__x0000__x0000__x0000__x0000__x0000__x0000__x0000__x0000__x0000__x001f_[dtT"/>
      <sheetName val="NKC"/>
      <sheetName val="SoCaiT"/>
      <sheetName val="THDU"/>
      <sheetName val="MTO REV.2(ARMOR)"/>
      <sheetName val="Nhatkychung"/>
      <sheetName val="INV"/>
      <sheetName val="XXXXXXX2"/>
      <sheetName val="XXXXXXX3"/>
      <sheetName val="XXXXXXX4"/>
      <sheetName val="TH_11"/>
      <sheetName val="CUAHANG"/>
      <sheetName val="MAKHACH"/>
      <sheetName val="T²_x0000__x0000_8-49"/>
      <sheetName val="She%t11"/>
      <sheetName val="Nhap don gia VL dia áhuong"/>
      <sheetName val="uong mot ngay cong xay lap"/>
      <sheetName val="Gia Du Thau "/>
      <sheetName val="0000000!"/>
      <sheetName val="Quantity"/>
      <sheetName val="Sheet1 (3)"/>
      <sheetName val="Sheet1 (2)"/>
      <sheetName val="tra_x0000__x0000__x0000__x0000__x0000_±@Z"/>
      <sheetName val="DG೼�_02"/>
      <sheetName val="____x0001____x0001_______x0001____x0001_H-___"/>
      <sheetName val="TT"/>
      <sheetName val="Piers of Mai. Flyover (1)"/>
      <sheetName val="KLDGTT&lt;1ü_x000c__x0000__x0000_(2)"/>
      <sheetName val="S? li?u"/>
      <sheetName val="T?ng h?p theo h?c sinh"/>
      <sheetName val="ma_pt"/>
      <sheetName val="Tuong-ٺ_x0001_an"/>
      <sheetName val="sat"/>
      <sheetName val="ptvt"/>
      <sheetName val="YE2_x0000__x0000_ CONG"/>
      <sheetName val="DothiP1"/>
      <sheetName val="Du toan c`i tiet coc nuoc"/>
      <sheetName val="vua_x0000_韘࿊_x0000__x0004__x0000_酐࿊_x0000_須࿊_x0000__x0004__x0000__x0016_[dtTKKT-98-10"/>
      <sheetName val="0??ﱸ͕?_x0004_??????͕????????列͕??_x0013_???"/>
      <sheetName val="KLDGTT&lt;1ü_x000c_??(2)"/>
      <sheetName val="vua???????????韘࿊?_x0004_??????酐࿊?????"/>
      <sheetName val="vua?韘࿊?_x0004_?酐࿊?須࿊?_x0004_?_x0016_[dtTKKT-98-10"/>
      <sheetName val="TM_JCTC"/>
      <sheetName val="PC-summary"/>
      <sheetName val="KLDGTT&lt;1ü_x000c_"/>
      <sheetName val="S_ li_u"/>
      <sheetName val="T_ng h_p theo h_c sinh"/>
      <sheetName val="KL thanh toan-Xuan Dao"/>
      <sheetName val="Don_gia_chi_tiet"/>
      <sheetName val="Du_thau"/>
      <sheetName val="Tro_giup"/>
      <sheetName val="tra"/>
      <sheetName val="TH dat "/>
      <sheetName val="DGAT_02"/>
    </sheetNames>
    <sheetDataSet>
      <sheetData sheetId="0"/>
      <sheetData sheetId="1"/>
      <sheetData sheetId="2"/>
      <sheetData sheetId="3"/>
      <sheetData sheetId="4"/>
      <sheetData sheetId="5" refreshError="1">
        <row r="10">
          <cell r="Q10">
            <v>58000</v>
          </cell>
        </row>
        <row r="12">
          <cell r="Q12">
            <v>54000</v>
          </cell>
        </row>
        <row r="15">
          <cell r="Q15">
            <v>164</v>
          </cell>
        </row>
        <row r="20">
          <cell r="Q20">
            <v>18000</v>
          </cell>
        </row>
        <row r="23">
          <cell r="Q23">
            <v>4340</v>
          </cell>
        </row>
        <row r="28">
          <cell r="Q28">
            <v>1364000</v>
          </cell>
        </row>
        <row r="29">
          <cell r="Q29">
            <v>6091</v>
          </cell>
        </row>
        <row r="30">
          <cell r="Q30">
            <v>3500</v>
          </cell>
        </row>
        <row r="33">
          <cell r="Q33">
            <v>13636</v>
          </cell>
        </row>
        <row r="37">
          <cell r="Q37">
            <v>30000</v>
          </cell>
        </row>
        <row r="40">
          <cell r="Q40">
            <v>4500</v>
          </cell>
        </row>
        <row r="45">
          <cell r="Q45">
            <v>4300</v>
          </cell>
        </row>
        <row r="47">
          <cell r="Q47">
            <v>10500</v>
          </cell>
        </row>
        <row r="49">
          <cell r="Q49">
            <v>3000</v>
          </cell>
        </row>
        <row r="50">
          <cell r="Q50">
            <v>1200</v>
          </cell>
        </row>
        <row r="51">
          <cell r="Q51">
            <v>1370</v>
          </cell>
        </row>
        <row r="55">
          <cell r="Q55">
            <v>8636.363636363636</v>
          </cell>
        </row>
      </sheetData>
      <sheetData sheetId="6"/>
      <sheetData sheetId="7"/>
      <sheetData sheetId="8"/>
      <sheetData sheetId="9" refreshError="1"/>
      <sheetData sheetId="10" refreshError="1"/>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refreshError="1"/>
      <sheetData sheetId="244" refreshError="1"/>
      <sheetData sheetId="245" refreshError="1"/>
      <sheetData sheetId="246"/>
      <sheetData sheetId="247"/>
      <sheetData sheetId="248"/>
      <sheetData sheetId="249"/>
      <sheetData sheetId="250" refreshError="1"/>
      <sheetData sheetId="251"/>
      <sheetData sheetId="252"/>
      <sheetData sheetId="253"/>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sheetData sheetId="286"/>
      <sheetData sheetId="287" refreshError="1"/>
      <sheetData sheetId="288" refreshError="1"/>
      <sheetData sheetId="289" refreshError="1"/>
      <sheetData sheetId="290"/>
      <sheetData sheetId="291"/>
      <sheetData sheetId="292"/>
      <sheetData sheetId="293"/>
      <sheetData sheetId="294"/>
      <sheetData sheetId="295"/>
      <sheetData sheetId="296"/>
      <sheetData sheetId="297"/>
      <sheetData sheetId="298"/>
      <sheetData sheetId="299"/>
      <sheetData sheetId="300"/>
      <sheetData sheetId="301"/>
      <sheetData sheetId="302" refreshError="1"/>
      <sheetData sheetId="303"/>
      <sheetData sheetId="304" refreshError="1"/>
      <sheetData sheetId="305" refreshError="1"/>
      <sheetData sheetId="306" refreshError="1"/>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refreshError="1"/>
      <sheetData sheetId="322"/>
      <sheetData sheetId="323"/>
      <sheetData sheetId="324"/>
      <sheetData sheetId="325"/>
      <sheetData sheetId="326"/>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sheetData sheetId="352" refreshError="1"/>
      <sheetData sheetId="353" refreshError="1"/>
      <sheetData sheetId="354" refreshError="1"/>
      <sheetData sheetId="355" refreshError="1"/>
      <sheetData sheetId="356" refreshError="1"/>
      <sheetData sheetId="357" refreshError="1"/>
      <sheetData sheetId="358" refreshError="1"/>
      <sheetData sheetId="359"/>
      <sheetData sheetId="360" refreshError="1"/>
      <sheetData sheetId="361" refreshError="1"/>
      <sheetData sheetId="362"/>
      <sheetData sheetId="363"/>
      <sheetData sheetId="364"/>
      <sheetData sheetId="365"/>
      <sheetData sheetId="366"/>
      <sheetData sheetId="367"/>
      <sheetData sheetId="368"/>
      <sheetData sheetId="369"/>
      <sheetData sheetId="370" refreshError="1"/>
      <sheetData sheetId="371"/>
      <sheetData sheetId="372"/>
      <sheetData sheetId="373"/>
      <sheetData sheetId="374"/>
      <sheetData sheetId="375" refreshError="1"/>
      <sheetData sheetId="376"/>
      <sheetData sheetId="377" refreshError="1"/>
      <sheetData sheetId="378" refreshError="1"/>
      <sheetData sheetId="379" refreshError="1"/>
      <sheetData sheetId="380" refreshError="1"/>
      <sheetData sheetId="381" refreshError="1"/>
      <sheetData sheetId="382"/>
      <sheetData sheetId="383" refreshError="1"/>
      <sheetData sheetId="384"/>
      <sheetData sheetId="385"/>
      <sheetData sheetId="386"/>
      <sheetData sheetId="387"/>
      <sheetData sheetId="388"/>
      <sheetData sheetId="389"/>
      <sheetData sheetId="390"/>
      <sheetData sheetId="391"/>
      <sheetData sheetId="392"/>
      <sheetData sheetId="393"/>
      <sheetData sheetId="394"/>
      <sheetData sheetId="395"/>
      <sheetData sheetId="396" refreshError="1"/>
      <sheetData sheetId="397" refreshError="1"/>
      <sheetData sheetId="398"/>
      <sheetData sheetId="399"/>
      <sheetData sheetId="400"/>
      <sheetData sheetId="401"/>
      <sheetData sheetId="402"/>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sheetData sheetId="426"/>
      <sheetData sheetId="427" refreshError="1"/>
      <sheetData sheetId="428"/>
      <sheetData sheetId="429" refreshError="1"/>
      <sheetData sheetId="430" refreshError="1"/>
      <sheetData sheetId="431" refreshError="1"/>
      <sheetData sheetId="432" refreshError="1"/>
      <sheetData sheetId="433" refreshError="1"/>
      <sheetData sheetId="434"/>
      <sheetData sheetId="435"/>
      <sheetData sheetId="436" refreshError="1"/>
      <sheetData sheetId="437" refreshError="1"/>
      <sheetData sheetId="438" refreshError="1"/>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refreshError="1"/>
      <sheetData sheetId="453"/>
      <sheetData sheetId="454"/>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sheetData sheetId="475" refreshError="1"/>
      <sheetData sheetId="476"/>
      <sheetData sheetId="477"/>
      <sheetData sheetId="478" refreshError="1"/>
      <sheetData sheetId="479"/>
      <sheetData sheetId="480"/>
      <sheetData sheetId="481" refreshError="1"/>
      <sheetData sheetId="482"/>
      <sheetData sheetId="483"/>
      <sheetData sheetId="484"/>
      <sheetData sheetId="485" refreshError="1"/>
      <sheetData sheetId="486" refreshError="1"/>
      <sheetData sheetId="487" refreshError="1"/>
      <sheetData sheetId="488"/>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sheetData sheetId="549"/>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sheetData sheetId="564"/>
      <sheetData sheetId="565"/>
      <sheetData sheetId="566"/>
      <sheetData sheetId="567"/>
      <sheetData sheetId="568"/>
      <sheetData sheetId="569"/>
      <sheetData sheetId="570"/>
      <sheetData sheetId="571" refreshError="1"/>
      <sheetData sheetId="572"/>
      <sheetData sheetId="573"/>
      <sheetData sheetId="574" refreshError="1"/>
      <sheetData sheetId="575"/>
      <sheetData sheetId="576" refreshError="1"/>
      <sheetData sheetId="577"/>
      <sheetData sheetId="578"/>
      <sheetData sheetId="579" refreshError="1"/>
      <sheetData sheetId="580"/>
      <sheetData sheetId="581" refreshError="1"/>
      <sheetData sheetId="582" refreshError="1"/>
      <sheetData sheetId="583" refreshError="1"/>
      <sheetData sheetId="584"/>
      <sheetData sheetId="585" refreshError="1"/>
      <sheetData sheetId="586" refreshError="1"/>
      <sheetData sheetId="587" refreshError="1"/>
      <sheetData sheetId="588"/>
      <sheetData sheetId="589" refreshError="1"/>
      <sheetData sheetId="590" refreshError="1"/>
      <sheetData sheetId="591" refreshError="1"/>
      <sheetData sheetId="592" refreshError="1"/>
      <sheetData sheetId="593"/>
      <sheetData sheetId="594" refreshError="1"/>
      <sheetData sheetId="595" refreshError="1"/>
      <sheetData sheetId="596" refreshError="1"/>
      <sheetData sheetId="597"/>
      <sheetData sheetId="598"/>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XL"/>
      <sheetName val="PCD"/>
      <sheetName val="THKL"/>
      <sheetName val="DTCT"/>
      <sheetName val="DGCT"/>
      <sheetName val="BGVL"/>
      <sheetName val="NC"/>
      <sheetName val="XM"/>
      <sheetName val="XXXXXXXX"/>
      <sheetName val="XL4Poppy"/>
      <sheetName val="Sheet2"/>
      <sheetName val="TongHopKLCong"/>
      <sheetName val="THKL nghiemthu"/>
      <sheetName val="THKL ThanhToan"/>
      <sheetName val="Dao HC"/>
      <sheetName val="Dao cap"/>
      <sheetName val="Dap nen K95"/>
      <sheetName val="PhanchiaKLdao"/>
      <sheetName val="Dao dat C3"/>
      <sheetName val="Dao dat C4"/>
      <sheetName val="Dao Da C2"/>
      <sheetName val="Dao Da C3"/>
      <sheetName val="Dao Da C4"/>
      <sheetName val="Km355+00"/>
      <sheetName val="Dao dat cap 3"/>
      <sheetName val="Dao dat cap 4"/>
      <sheetName val="Da cap 4"/>
      <sheetName val="Da cap 3"/>
      <sheetName val="Da cap 2"/>
      <sheetName val="Phanchia KL dao nen"/>
    </sheetNames>
    <sheetDataSet>
      <sheetData sheetId="0" refreshError="1"/>
      <sheetData sheetId="1" refreshError="1"/>
      <sheetData sheetId="2" refreshError="1"/>
      <sheetData sheetId="3" refreshError="1"/>
      <sheetData sheetId="4" refreshError="1"/>
      <sheetData sheetId="5" refreshError="1"/>
      <sheetData sheetId="6" refreshError="1">
        <row r="5">
          <cell r="B5" t="str">
            <v>Baäc thôï</v>
          </cell>
          <cell r="C5" t="str">
            <v>Tieàn löông caàu</v>
          </cell>
          <cell r="D5" t="str">
            <v>Tieàn löông ñöôøng</v>
          </cell>
        </row>
        <row r="6">
          <cell r="B6">
            <v>2</v>
          </cell>
          <cell r="C6">
            <v>12552</v>
          </cell>
          <cell r="D6">
            <v>11924</v>
          </cell>
        </row>
        <row r="7">
          <cell r="B7">
            <v>2.1</v>
          </cell>
          <cell r="C7">
            <v>12685</v>
          </cell>
          <cell r="D7">
            <v>12043</v>
          </cell>
        </row>
        <row r="8">
          <cell r="B8">
            <v>2.2000000000000002</v>
          </cell>
          <cell r="C8">
            <v>12818</v>
          </cell>
          <cell r="D8">
            <v>12162</v>
          </cell>
        </row>
        <row r="9">
          <cell r="B9">
            <v>2.2999999999999998</v>
          </cell>
          <cell r="C9">
            <v>12950</v>
          </cell>
          <cell r="D9">
            <v>12280</v>
          </cell>
        </row>
        <row r="10">
          <cell r="B10">
            <v>2.4</v>
          </cell>
          <cell r="C10">
            <v>13083</v>
          </cell>
          <cell r="D10">
            <v>12399</v>
          </cell>
        </row>
        <row r="11">
          <cell r="B11">
            <v>2.5</v>
          </cell>
          <cell r="C11">
            <v>13215</v>
          </cell>
          <cell r="D11">
            <v>12517</v>
          </cell>
        </row>
        <row r="12">
          <cell r="B12">
            <v>2.6</v>
          </cell>
          <cell r="C12">
            <v>13348</v>
          </cell>
          <cell r="D12">
            <v>12636</v>
          </cell>
        </row>
        <row r="13">
          <cell r="B13">
            <v>2.7</v>
          </cell>
          <cell r="C13">
            <v>13481</v>
          </cell>
          <cell r="D13">
            <v>12755</v>
          </cell>
        </row>
        <row r="14">
          <cell r="B14">
            <v>2.8</v>
          </cell>
          <cell r="C14">
            <v>13613</v>
          </cell>
          <cell r="D14">
            <v>12873</v>
          </cell>
        </row>
        <row r="15">
          <cell r="B15">
            <v>2.9</v>
          </cell>
          <cell r="C15">
            <v>13746</v>
          </cell>
          <cell r="D15">
            <v>12992</v>
          </cell>
        </row>
        <row r="16">
          <cell r="B16">
            <v>3</v>
          </cell>
          <cell r="C16">
            <v>13878</v>
          </cell>
        </row>
        <row r="17">
          <cell r="B17">
            <v>3.1</v>
          </cell>
          <cell r="C17">
            <v>14025</v>
          </cell>
          <cell r="D17">
            <v>13250</v>
          </cell>
        </row>
        <row r="18">
          <cell r="B18">
            <v>3.2</v>
          </cell>
          <cell r="C18">
            <v>14171</v>
          </cell>
          <cell r="D18">
            <v>13390</v>
          </cell>
        </row>
        <row r="19">
          <cell r="B19">
            <v>3.3</v>
          </cell>
          <cell r="C19">
            <v>14318</v>
          </cell>
          <cell r="D19">
            <v>13529</v>
          </cell>
        </row>
        <row r="20">
          <cell r="B20">
            <v>3.4</v>
          </cell>
          <cell r="C20">
            <v>14464</v>
          </cell>
          <cell r="D20">
            <v>13669</v>
          </cell>
        </row>
        <row r="21">
          <cell r="B21">
            <v>3.5</v>
          </cell>
          <cell r="C21">
            <v>14611</v>
          </cell>
          <cell r="D21">
            <v>13808</v>
          </cell>
        </row>
        <row r="22">
          <cell r="B22">
            <v>3.6</v>
          </cell>
          <cell r="C22">
            <v>14758</v>
          </cell>
          <cell r="D22">
            <v>13948</v>
          </cell>
        </row>
        <row r="23">
          <cell r="B23">
            <v>3.7</v>
          </cell>
          <cell r="C23">
            <v>14904</v>
          </cell>
          <cell r="D23">
            <v>14088</v>
          </cell>
        </row>
        <row r="24">
          <cell r="B24">
            <v>3.8</v>
          </cell>
          <cell r="C24">
            <v>15051</v>
          </cell>
          <cell r="D24">
            <v>14227</v>
          </cell>
        </row>
        <row r="25">
          <cell r="B25">
            <v>3.9</v>
          </cell>
          <cell r="C25">
            <v>15197</v>
          </cell>
          <cell r="D25">
            <v>14367</v>
          </cell>
        </row>
        <row r="26">
          <cell r="B26">
            <v>4</v>
          </cell>
          <cell r="C26">
            <v>15344</v>
          </cell>
          <cell r="D26">
            <v>14506</v>
          </cell>
        </row>
        <row r="27">
          <cell r="B27">
            <v>4.0999999999999996</v>
          </cell>
          <cell r="C27">
            <v>15658</v>
          </cell>
          <cell r="D27">
            <v>14792</v>
          </cell>
        </row>
        <row r="28">
          <cell r="B28">
            <v>4.2</v>
          </cell>
          <cell r="C28">
            <v>15972</v>
          </cell>
          <cell r="D28">
            <v>15079</v>
          </cell>
        </row>
        <row r="29">
          <cell r="B29">
            <v>4.3</v>
          </cell>
          <cell r="C29">
            <v>16286</v>
          </cell>
          <cell r="D29">
            <v>15365</v>
          </cell>
        </row>
        <row r="30">
          <cell r="B30">
            <v>4.4000000000000004</v>
          </cell>
          <cell r="C30">
            <v>16600</v>
          </cell>
          <cell r="D30">
            <v>15651</v>
          </cell>
        </row>
        <row r="31">
          <cell r="B31">
            <v>4.5</v>
          </cell>
          <cell r="C31">
            <v>16914</v>
          </cell>
          <cell r="D31">
            <v>15937</v>
          </cell>
        </row>
        <row r="32">
          <cell r="B32">
            <v>4.5999999999999996</v>
          </cell>
          <cell r="C32">
            <v>17228</v>
          </cell>
          <cell r="D32">
            <v>16223</v>
          </cell>
        </row>
        <row r="33">
          <cell r="B33">
            <v>4.7</v>
          </cell>
          <cell r="C33">
            <v>17542</v>
          </cell>
          <cell r="D33">
            <v>16509</v>
          </cell>
        </row>
        <row r="34">
          <cell r="B34">
            <v>4.8</v>
          </cell>
          <cell r="C34">
            <v>17856</v>
          </cell>
          <cell r="D34">
            <v>16795</v>
          </cell>
        </row>
        <row r="35">
          <cell r="B35">
            <v>4.9000000000000004</v>
          </cell>
          <cell r="C35">
            <v>18240</v>
          </cell>
          <cell r="D35">
            <v>17081</v>
          </cell>
        </row>
        <row r="36">
          <cell r="B36">
            <v>5</v>
          </cell>
          <cell r="C36">
            <v>18484</v>
          </cell>
          <cell r="D36">
            <v>17368</v>
          </cell>
        </row>
        <row r="37">
          <cell r="B37">
            <v>5.0999999999999996</v>
          </cell>
          <cell r="C37">
            <v>18875</v>
          </cell>
          <cell r="D37">
            <v>17723</v>
          </cell>
        </row>
        <row r="38">
          <cell r="B38">
            <v>5.2</v>
          </cell>
          <cell r="C38">
            <v>19266</v>
          </cell>
          <cell r="D38">
            <v>18079</v>
          </cell>
        </row>
        <row r="39">
          <cell r="B39">
            <v>5.3</v>
          </cell>
          <cell r="C39">
            <v>19656</v>
          </cell>
          <cell r="D39">
            <v>18435</v>
          </cell>
        </row>
        <row r="40">
          <cell r="B40">
            <v>5.4</v>
          </cell>
          <cell r="C40">
            <v>20047</v>
          </cell>
          <cell r="D40">
            <v>18791</v>
          </cell>
        </row>
        <row r="41">
          <cell r="B41">
            <v>5.5</v>
          </cell>
          <cell r="C41">
            <v>20438</v>
          </cell>
          <cell r="D41">
            <v>19147</v>
          </cell>
        </row>
        <row r="42">
          <cell r="B42">
            <v>5.6</v>
          </cell>
          <cell r="C42">
            <v>20829</v>
          </cell>
          <cell r="D42">
            <v>19503</v>
          </cell>
        </row>
        <row r="43">
          <cell r="B43">
            <v>5.7</v>
          </cell>
          <cell r="C43">
            <v>21220</v>
          </cell>
          <cell r="D43">
            <v>19859</v>
          </cell>
        </row>
        <row r="44">
          <cell r="B44">
            <v>5.8</v>
          </cell>
          <cell r="C44">
            <v>21610</v>
          </cell>
          <cell r="D44">
            <v>20215</v>
          </cell>
        </row>
        <row r="45">
          <cell r="B45">
            <v>5.9</v>
          </cell>
          <cell r="C45">
            <v>22001</v>
          </cell>
          <cell r="D45">
            <v>20571</v>
          </cell>
        </row>
        <row r="46">
          <cell r="B46">
            <v>6</v>
          </cell>
          <cell r="C46">
            <v>22392</v>
          </cell>
          <cell r="D46">
            <v>20927</v>
          </cell>
        </row>
        <row r="47">
          <cell r="B47">
            <v>6.1</v>
          </cell>
          <cell r="C47">
            <v>22867</v>
          </cell>
          <cell r="D47">
            <v>21352</v>
          </cell>
        </row>
        <row r="48">
          <cell r="B48">
            <v>6.2</v>
          </cell>
          <cell r="C48">
            <v>23341</v>
          </cell>
          <cell r="D48">
            <v>21778</v>
          </cell>
        </row>
        <row r="49">
          <cell r="B49">
            <v>6.3</v>
          </cell>
          <cell r="C49">
            <v>23816</v>
          </cell>
          <cell r="D49">
            <v>22204</v>
          </cell>
        </row>
        <row r="50">
          <cell r="B50">
            <v>6.4</v>
          </cell>
          <cell r="C50">
            <v>24290</v>
          </cell>
          <cell r="D50">
            <v>22629</v>
          </cell>
        </row>
        <row r="51">
          <cell r="B51">
            <v>6.5</v>
          </cell>
          <cell r="C51">
            <v>24765</v>
          </cell>
          <cell r="D51">
            <v>23055</v>
          </cell>
        </row>
        <row r="52">
          <cell r="B52">
            <v>6.6</v>
          </cell>
          <cell r="C52">
            <v>25239</v>
          </cell>
          <cell r="D52">
            <v>23481</v>
          </cell>
        </row>
        <row r="53">
          <cell r="B53">
            <v>6.7</v>
          </cell>
          <cell r="C53">
            <v>25714</v>
          </cell>
          <cell r="D53">
            <v>23906</v>
          </cell>
        </row>
        <row r="54">
          <cell r="B54">
            <v>6.8</v>
          </cell>
          <cell r="C54">
            <v>26188</v>
          </cell>
          <cell r="D54">
            <v>24332</v>
          </cell>
        </row>
        <row r="55">
          <cell r="B55">
            <v>6.9</v>
          </cell>
          <cell r="C55">
            <v>26663</v>
          </cell>
          <cell r="D55">
            <v>24758</v>
          </cell>
        </row>
        <row r="56">
          <cell r="B56">
            <v>7</v>
          </cell>
          <cell r="C56">
            <v>27137</v>
          </cell>
          <cell r="D56">
            <v>25183</v>
          </cell>
        </row>
      </sheetData>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a"/>
      <sheetName val="chi tiet"/>
      <sheetName val="Bu CL"/>
      <sheetName val="sheet2"/>
      <sheetName val="Dactinh"/>
      <sheetName val="THUECD"/>
      <sheetName val="LTTHIEU"/>
      <sheetName val="ttluong"/>
      <sheetName val="luong"/>
      <sheetName val="Sheet6"/>
      <sheetName val="Sheet7"/>
      <sheetName val="THSDLD"/>
      <sheetName val="PLCBO"/>
      <sheetName val="CLDVIEN"/>
      <sheetName val="TK SD DAT"/>
      <sheetName val="LDTT"/>
      <sheetName val="QT THUE"/>
      <sheetName val="DSNL"/>
      <sheetName val="QT05MAU10"/>
      <sheetName val="THN0511"/>
      <sheetName val="0 THXUYEN"/>
      <sheetName val="TKECBO"/>
      <sheetName val="BCCOCAU"/>
      <sheetName val="XL4Poppy"/>
      <sheetName val="TTVanChuyen"/>
      <sheetName val="Du toan"/>
      <sheetName val="Quantity"/>
      <sheetName val="Keothep"/>
      <sheetName val="Re-bar"/>
      <sheetName val="Kiem-Toan"/>
      <sheetName val="chi tiet C"/>
      <sheetName val="CHITIET"/>
      <sheetName val="DLC DIEN AP"/>
      <sheetName val="SL dau tien"/>
      <sheetName val="HSKVUC"/>
      <sheetName val="VCDD_TBA"/>
      <sheetName val="NC"/>
    </sheetNames>
    <sheetDataSet>
      <sheetData sheetId="0" refreshError="1"/>
      <sheetData sheetId="1" refreshError="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n"/>
      <sheetName val="mat"/>
      <sheetName val="atgt"/>
      <sheetName val="cong"/>
      <sheetName val="vua"/>
      <sheetName val="gVL"/>
      <sheetName val="dtoan"/>
      <sheetName val="dtct"/>
      <sheetName val="t-dtoan"/>
      <sheetName val="cpkhac"/>
      <sheetName val="gpmb"/>
      <sheetName val="Sheet1"/>
      <sheetName val="XL4Poppy"/>
      <sheetName val="Vatu"/>
      <sheetName val="khluongconlai"/>
      <sheetName val="Bao cao"/>
      <sheetName val="00000000"/>
      <sheetName val="TG TSCD - OK"/>
      <sheetName val="TM"/>
      <sheetName val="KQKD-OK"/>
      <sheetName val="LC tien te"/>
      <sheetName val="GTGT"/>
      <sheetName val="DT-CP"/>
      <sheetName val="QT TNDN"/>
      <sheetName val="Trang bia"/>
      <sheetName val="Sheet3"/>
      <sheetName val="Sheet2"/>
      <sheetName val="CD tai khoan"/>
      <sheetName val="CDKT - OK"/>
      <sheetName val="Chi tieu ngoai bang - OK"/>
      <sheetName val="THTHNVnn-OK"/>
      <sheetName val="GTGT duoc KT, hoan lai, mien0k "/>
      <sheetName val="Bang ke chi phi"/>
      <sheetName val="Phai thu - OK"/>
      <sheetName val="Phai tra - OK"/>
      <sheetName val="Tam ung"/>
      <sheetName val="XNT - OK"/>
      <sheetName val="Thu noi bo"/>
      <sheetName val="Phai tra noi bo"/>
      <sheetName val="Tinh hinh thu nhap CBCNV - OK"/>
      <sheetName val="10000000"/>
      <sheetName val="Bang khoi luong"/>
      <sheetName val="Bang phan tich"/>
      <sheetName val="TH vat tu"/>
      <sheetName val="TH kinh phi"/>
      <sheetName val="TH May TC"/>
      <sheetName val="TH nhan cong"/>
      <sheetName val="Thong ke thiet bi"/>
      <sheetName val="Dinh muc CP KTCB khac"/>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XXXXXXXX"/>
      <sheetName val="XXXXXXX0"/>
      <sheetName val="dtkt"/>
      <sheetName val="XL4Test5"/>
      <sheetName val="tkhai"/>
      <sheetName val="muavao"/>
      <sheetName val="banra"/>
      <sheetName val="BCSDHDNam"/>
      <sheetName val="SDHDThang"/>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DTCT-tuyen chinh"/>
      <sheetName val="m doc"/>
      <sheetName val="Bke(10"/>
      <sheetName val="QUY TIEN MAT"/>
      <sheetName val="Tongcongchixdnha"/>
      <sheetName val="QUY XAY DUNG NHA HANG"/>
      <sheetName val="00000080"/>
      <sheetName val="tra-vat-lieu"/>
      <sheetName val="truc tiep"/>
      <sheetName val="Vat tu"/>
      <sheetName val="THmp03"/>
      <sheetName val="K²_x0000__x0000_OK"/>
      <sheetName val="ngn"/>
      <sheetName val="tl/khovt"/>
      <sheetName val="Chi tieu ngoak bang - OK"/>
      <sheetName val="CtietQK"/>
      <sheetName val="Thong ke thigt bi"/>
      <sheetName val="K²??OK"/>
      <sheetName val="Dinh muc CP KTCB kêac"/>
      <sheetName val="Luong T1- 03"/>
      <sheetName val="Luong T2- 03"/>
      <sheetName val="Luong T3- 03"/>
      <sheetName val="410-goc"/>
      <sheetName val="420-goc"/>
      <sheetName val="430-goc"/>
      <sheetName val="44-goc"/>
      <sheetName val="45-goc"/>
      <sheetName val="410"/>
      <sheetName val="420"/>
      <sheetName val="430"/>
      <sheetName val="440"/>
      <sheetName val="450"/>
      <sheetName val="~         "/>
      <sheetName val="RECAP"/>
      <sheetName val="Cho giao"/>
      <sheetName val="Ban"/>
      <sheetName val="Cadencier 410"/>
      <sheetName val="Cadencier 420"/>
      <sheetName val="Stock"/>
      <sheetName val="Car"/>
      <sheetName val="soban"/>
      <sheetName val="220"/>
      <sheetName val="230"/>
      <sheetName val="250"/>
      <sheetName val="240"/>
      <sheetName val="choban"/>
      <sheetName val="giathanh1"/>
      <sheetName val="dt-tkkttc1-1"/>
      <sheetName val="coctuatrenda"/>
      <sheetName val="K²_x0000__x0000_€OK"/>
      <sheetName val="K²??€OK"/>
      <sheetName val="NC"/>
      <sheetName val="Bao_cao"/>
      <sheetName val="TG_TSCD_-_OK"/>
      <sheetName val="LC_tien_te"/>
      <sheetName val="QT_TNDN"/>
      <sheetName val="Trang_bia"/>
      <sheetName val="CD_tai_khoan"/>
      <sheetName val="CDKT_-_OK"/>
      <sheetName val="Chi_tieu_ngoai_bang_-_OK"/>
      <sheetName val="GTGT_duoc_KT,_hoan_lai,_mien0k_"/>
      <sheetName val="Bang_ke_chi_phi"/>
      <sheetName val="Phai_thu_-_OK"/>
      <sheetName val="Phai_tra_-_OK"/>
      <sheetName val="Tam_ung"/>
      <sheetName val="XNT_-_OK"/>
      <sheetName val="Thu_noi_bo"/>
      <sheetName val="Phai_tra_noi_bo"/>
      <sheetName val="Tinh_hinh_thu_nhap_CBCNV_-_OK"/>
      <sheetName val="C_tietTH6T"/>
      <sheetName val="C_tiet_05"/>
      <sheetName val="Den_31,7"/>
      <sheetName val="Bke_10"/>
      <sheetName val="UOc_T10"/>
      <sheetName val="Bke_11"/>
      <sheetName val="Uoc_2005"/>
      <sheetName val="Bke_12"/>
      <sheetName val="Bang_khoi_luong"/>
      <sheetName val="Bang_phan_tich"/>
      <sheetName val="TH_vat_tu"/>
      <sheetName val="TH_kinh_phi"/>
      <sheetName val="TH_May_TC"/>
      <sheetName val="TH_nhan_cong"/>
      <sheetName val="Thong_ke_thiet_bi"/>
      <sheetName val="Dinh_muc_CP_KTCB_khac"/>
      <sheetName val="THop 3"/>
      <sheetName val="MTO REV.0"/>
      <sheetName val="CC.huyen"/>
      <sheetName val="Sheet26"/>
      <sheetName val="PNT_QUOT__3"/>
      <sheetName val="COAT_WRAP_QIOT__3"/>
      <sheetName val="K²"/>
      <sheetName val="tl_khovt"/>
      <sheetName val="K²__OK"/>
      <sheetName val="CISCO"/>
      <sheetName val="Bag cao"/>
      <sheetName val="K²__€OK"/>
      <sheetName val="TOONG HOP"/>
      <sheetName val="ten ncc"/>
      <sheetName val="cho g iao"/>
      <sheetName val="0204"/>
      <sheetName val="ton "/>
      <sheetName val="0000000000"/>
      <sheetName val="Can"/>
      <sheetName val="LEGEND"/>
      <sheetName val="Sÿÿÿÿÿÿ"/>
      <sheetName val="C4iet11"/>
      <sheetName val="Phai tra - OC"/>
      <sheetName val="Intl with Acq"/>
      <sheetName val="IMT"/>
      <sheetName val="DAILY"/>
      <sheetName val="CY FCST"/>
      <sheetName val="CY PLAN"/>
      <sheetName val="INT'L DAILY"/>
      <sheetName val="CLIENT"/>
      <sheetName val="INTL 03"/>
      <sheetName val="2002 ACT"/>
      <sheetName val="2003 ACT"/>
      <sheetName val="M&amp;A"/>
      <sheetName val="Mexico"/>
      <sheetName val="Intl Nomex"/>
      <sheetName val="Intl Nomex Noweb"/>
      <sheetName val="OV (2)"/>
      <sheetName val="Wu.com"/>
      <sheetName val="Wu.com Mex"/>
      <sheetName val="INTL 02"/>
      <sheetName val="DGchitiet "/>
      <sheetName val="Payment"/>
      <sheetName val="Agg-Require-Asphalt"/>
      <sheetName val="THop12_x0000__x0000__x0000__x0000__x0000__x0000__x0000__x0000__x0000__x0000__x0000_Ɽ̖_x0000__x0004__x0000__x0000__x0000__x0000__x0000__x0000__xd928_̕_x0000__x0000_"/>
      <sheetName val="t-dt/an"/>
      <sheetName val="X_x000c_4Poppy"/>
      <sheetName val="t-dt_an"/>
      <sheetName val="B`ng phan tich"/>
      <sheetName val="TH khnh phi"/>
      <sheetName val="Dinh mub CP KTCB khac"/>
      <sheetName val="px2,tb,tl"/>
      <sheetName val="Sheet00"/>
      <sheetName val=""/>
      <sheetName val="QU[ TIEN MAT"/>
      <sheetName val="m_doc"/>
      <sheetName val="DTCT-tuyen_chinh"/>
      <sheetName val="QUY_TIEN_MAT"/>
      <sheetName val="QUY_XAY_DUNG_NHA_HANG"/>
      <sheetName val="truc_tiep"/>
      <sheetName val="Chi_tieu_ngoak_bang_-_OK"/>
      <sheetName val="Thong_ke_thigt_bi"/>
      <sheetName val="~_________"/>
      <sheetName val="Luong_T1-_03"/>
      <sheetName val="Luong_T2-_03"/>
      <sheetName val="Luong_T3-_03"/>
      <sheetName val="Cho_giao"/>
      <sheetName val="Cadencier_410"/>
      <sheetName val="Cadencier_420"/>
      <sheetName val="Dinh_muc_CP_KTCB_kêac"/>
      <sheetName val="Vat_tu"/>
      <sheetName val="CdietQII"/>
      <sheetName val="List of 2 digit codes"/>
      <sheetName val="QU_ TIEN MAT"/>
      <sheetName val="THop12???????????Ɽ̖?_x0004_??????_xd928_̕??"/>
      <sheetName val="ND"/>
      <sheetName val="K²?OK"/>
      <sheetName val="CANDOI"/>
      <sheetName val="Nhap VT oto"/>
      <sheetName val="KKKKKKKK"/>
      <sheetName val="tl_khovt_x0000__x0000__x0000__x0000__x0000__x0000__x0000__x0000__x0000__x0009__x0000_䀠Ԗ_x0000__x0004__x0000__x0000__x0000__x0000__x0000__x0000_ᓰԗ"/>
      <sheetName val="????????"/>
      <sheetName val="K²_x005f_x0000__x005f_x0000_OK"/>
      <sheetName val="K²_x005f_x0000__x005f_x0000_€OK"/>
      <sheetName val="ESTI."/>
      <sheetName val="DI-ESTI"/>
      <sheetName val="IBASE"/>
      <sheetName val="THop12___________Ɽ̖__x0004________xd928_̕__"/>
      <sheetName val="K²_OK"/>
      <sheetName val="________"/>
      <sheetName val="ThongSo"/>
      <sheetName val="tl_khovt_x0000__x0000__x0000__x0000__x0000__x0000__x0000__x0000__x0000_ _x0000_䀠Ԗ_x0000__x0004__x0000__x0000__x0000__x0000__x0000__x0000_ᓰԗ"/>
      <sheetName val="THop12_x0000_Ɽ̖_x0000__x0004__x0000__xd928_̕_x0000_✠̖_x0000_t_x0000__x0019_[dt-tkkttc"/>
      <sheetName val="nc-m"/>
      <sheetName val="K²_x005f_x005f_x005f_x0000__x005f_x005f_x005f_x0000_OK"/>
      <sheetName val="K²_x005f_x005f_x005f_x0000__x005f_x005f_x005f_x0000_€OK"/>
      <sheetName val="K²_x005f_x005f_x005f_x005f_x005f_x005f_x005f_x0000__x00"/>
      <sheetName val="CD tah khoan"/>
      <sheetName val="C "/>
      <sheetName val="THop12_x0000__x0000__x0000__x0000__x0000__x0000__x0000__x0000__x0000__x0000__x0000_??_x0000__x0004__x0000__x0000__x0000__x0000__x0000__x0000_??_x0000__x0000_"/>
      <sheetName val="]Ctiet12_x0000_?_x0000__x0000__x0000__x0000__x0000__x0000__x0000__x0000__x0000__x0000_??_x0000__x0004__x0000__x0000__x0000__x0000__x0000__x0000_?"/>
      <sheetName val="[dt-tkkttc1-1.xl"/>
      <sheetName val="DG"/>
      <sheetName val="[dt-tkkttc1-1.xls]tl/khovt"/>
      <sheetName val="[dt-tkkttc1-1.xls]t-dt/an"/>
      <sheetName val="_dt-tkkttc1-1.xls_tl_khovt"/>
      <sheetName val="_dt-tkkttc1-1.xls_t-dt_an"/>
      <sheetName val="[dt-tkkttc1-1.xls][dt-tkkttc1-1"/>
      <sheetName val="tl_khovt?????????_x0009_?䀠Ԗ?_x0004_??????ᓰԗ"/>
      <sheetName val="Giavl"/>
      <sheetName val="TONGKE3p "/>
      <sheetName val="TDTKP"/>
      <sheetName val="K²?€OK"/>
      <sheetName val="ctdg"/>
      <sheetName val="Ket qua"/>
      <sheetName val="bieu do duy tri"/>
      <sheetName val="tl_khovt????????? ?䀠Ԗ?_x0004_??????ᓰԗ"/>
      <sheetName val="THop12___________Ɽ̖_________xd928_̕_2"/>
      <sheetName val="THop12___________Ɽ̖_________xd928_̕_3"/>
      <sheetName val="tl_khovt___________䀠Ԗ_________2"/>
      <sheetName val="_Ctiet12"/>
      <sheetName val="]Ctiet12"/>
      <sheetName val="THop12________________________2"/>
      <sheetName val="THop12________________________3"/>
      <sheetName val="tl_khovt______________________2"/>
      <sheetName val="THop12_x0000__x0000__x0000__x0000__x0000__x0000__x0000__x0000__x0000__x0000__x0000_Ɽ̖_x0000__x0004__x0000__x0000__x0000__x0000__x0000__x0000_?̕_x0000__x0000_"/>
      <sheetName val="THop12???????????Ɽ̖?_x0004_???????̕??"/>
      <sheetName val="THop12___________Ɽ̖__x0004_______?̕__"/>
      <sheetName val="THop12_x0000_Ɽ̖_x0000__x0004__x0000_?̕_x0000_✠̖_x0000_t_x0000__x0019_[dt-tkkttc"/>
      <sheetName val="K²_x005f_x005f_x005f_x0000__x00"/>
      <sheetName val="_dt-tkkttc1-1.xl"/>
      <sheetName val="t-$t_an"/>
      <sheetName val="THop12?Ɽ̖?_x0004_?_xd928_̕?✠̖?t?_x0019_[dt-tkkttc"/>
      <sheetName val="Bao_cao1"/>
      <sheetName val="TG_TSCD_-_OK1"/>
      <sheetName val="LC_tien_te1"/>
      <sheetName val="QT_TNDN1"/>
      <sheetName val="Trang_bia1"/>
      <sheetName val="CD_tai_khoan1"/>
      <sheetName val="CDKT_-_OK1"/>
      <sheetName val="Chi_tieu_ngoai_bang_-_OK1"/>
      <sheetName val="GTGT_duoc_KT,_hoan_lai,_mien0k1"/>
      <sheetName val="Bang_ke_chi_phi1"/>
      <sheetName val="Phai_thu_-_OK1"/>
      <sheetName val="Phai_tra_-_OK1"/>
      <sheetName val="Tam_ung1"/>
      <sheetName val="XNT_-_OK1"/>
      <sheetName val="Thu_noi_bo1"/>
      <sheetName val="Phai_tra_noi_bo1"/>
      <sheetName val="Tinh_hinh_thu_nhap_CBCNV_-_OK1"/>
      <sheetName val="Bang_khoi_luong1"/>
      <sheetName val="Bang_phan_tich1"/>
      <sheetName val="TH_vat_tu1"/>
      <sheetName val="TH_kinh_phi1"/>
      <sheetName val="TH_May_TC1"/>
      <sheetName val="TH_nhan_cong1"/>
      <sheetName val="Thong_ke_thiet_bi1"/>
      <sheetName val="Dinh_muc_CP_KTCB_khac1"/>
      <sheetName val="C_tietTH6T1"/>
      <sheetName val="C_tiet_051"/>
      <sheetName val="Den_31,71"/>
      <sheetName val="Bke_101"/>
      <sheetName val="UOc_T101"/>
      <sheetName val="Bke_111"/>
      <sheetName val="Uoc_20051"/>
      <sheetName val="Bke_121"/>
      <sheetName val="MTO_REV_0"/>
      <sheetName val="CC_huyen"/>
      <sheetName val="Phai_tra_-_OC"/>
      <sheetName val="THop_3"/>
      <sheetName val="Bag_cao"/>
      <sheetName val="TOONG_HOP"/>
      <sheetName val="ten_ncc"/>
      <sheetName val="cho_g_iao"/>
      <sheetName val="ton_"/>
      <sheetName val="X4Poppy"/>
      <sheetName val="Intl_with_Acq"/>
      <sheetName val="CY_FCST"/>
      <sheetName val="CY_PLAN"/>
      <sheetName val="INT'L_DAILY"/>
      <sheetName val="INTL_03"/>
      <sheetName val="2002_ACT"/>
      <sheetName val="2003_ACT"/>
      <sheetName val="Intl_Nomex"/>
      <sheetName val="Intl_Nomex_Noweb"/>
      <sheetName val="OV_(2)"/>
      <sheetName val="Wu_com"/>
      <sheetName val="Wu_com_Mex"/>
      <sheetName val="INTL_02"/>
      <sheetName val="_dt-tkkttc1-1.xls__dt-tkkttc1-1"/>
      <sheetName val="tl_khovt_________ _䀠Ԗ__x0004_______ᓰԗ"/>
      <sheetName val="K²_€OK"/>
      <sheetName val="THop12_Ɽ̖__x0004___xd928_̕_✠̖_t__x0019__dt-tkkttc"/>
      <sheetName val="tl_khovt__________x0009__䀠Ԗ__x0004_______ᓰԗ"/>
      <sheetName val="THop12___________Ɽ̖__x0004________̕__"/>
      <sheetName val="THop12??????????????_x0004_??????????"/>
      <sheetName val="Thuc thanh"/>
      <sheetName val="VL,NC"/>
      <sheetName val="Page 3"/>
      <sheetName val="dg-VTu"/>
      <sheetName val="THop12________________________4"/>
      <sheetName val="THop12________________________5"/>
      <sheetName val="tl_khovt______________________3"/>
      <sheetName val="_x0013_heet2"/>
      <sheetName val="hatnhua"/>
      <sheetName val="_x0000__x0000__x0000__x0000__x0000__x0000__x0000__x0000_"/>
      <sheetName val="tl_khovt 䀠Ԗ_x0004_ᓰԗ"/>
      <sheetName val="THop12??_x0004_??"/>
      <sheetName val="]Ctiet12???_x0004_?"/>
      <sheetName val="Bu CL"/>
      <sheetName val="THop12??_x0004_????t_x0019_[dt-tkkttc"/>
      <sheetName val="GTXL2"/>
      <sheetName val="THop12_______________x0004___________"/>
      <sheetName val="B-B"/>
      <sheetName val="Analysis"/>
      <sheetName val="C-C"/>
      <sheetName val="D-D"/>
      <sheetName val="Package1"/>
      <sheetName val="THop12Ɽ̖̕"/>
      <sheetName val="B`ng_phan_tich"/>
      <sheetName val="TH_khnh_phi"/>
      <sheetName val="Dinh_mub_CP_KTCB_khac"/>
      <sheetName val="QU[_TIEN_MAT"/>
      <sheetName val="QU__TIEN_MAT"/>
      <sheetName val="_x005f_x0000__x005f_x0000__x005f_x0000__x005f_x0000__x0"/>
      <sheetName val="THop12_x005f_x0000__x005f_x0000__x005f_x0000__x00"/>
      <sheetName val="X_x005f_x000c_4Poppy"/>
      <sheetName val="ptvl"/>
      <sheetName val="ptm"/>
      <sheetName val="]Ctiet12???????????????_x0004_???????"/>
      <sheetName val="THop12___________Ɽ̖__x005f_x0004_____"/>
      <sheetName val="tl_khovt_________ _䀠Ԗ__x005f_x0004___"/>
      <sheetName val="MTL$-INTER"/>
      <sheetName val="K² €OK"/>
      <sheetName val="K² ?€OK"/>
      <sheetName val="NKC+SQ"/>
      <sheetName val="Kiem-Toan"/>
      <sheetName val="PTDG"/>
      <sheetName val="_Ctiet12________________x0004________"/>
      <sheetName val="NhanCong"/>
      <sheetName val="Config"/>
      <sheetName val="CP Du phong"/>
      <sheetName val="THCP Lap dat"/>
      <sheetName val="THCP xay dung"/>
      <sheetName val="Don gia LD"/>
      <sheetName val="Ts"/>
      <sheetName val="Du toan XD"/>
      <sheetName val="THDT goi thau TB"/>
      <sheetName val="Tong hop kinh phi"/>
      <sheetName val="THDT goi thau XD"/>
      <sheetName val="Don gia XD"/>
      <sheetName val="Tho lai may"/>
      <sheetName val="Tien do TV"/>
      <sheetName val="op mai-HC"/>
      <sheetName val="m_doc1"/>
      <sheetName val="DTCT-tuyen_chinh1"/>
      <sheetName val="QUY_TIEN_MAT1"/>
      <sheetName val="QUY_XAY_DUNG_NHA_HANG1"/>
      <sheetName val="truc_tiep1"/>
      <sheetName val="Luong_T1-_031"/>
      <sheetName val="Luong_T2-_031"/>
      <sheetName val="Luong_T3-_031"/>
      <sheetName val="Chi_tieu_ngoak_bang_-_OK1"/>
      <sheetName val="Thong_ke_thigt_bi1"/>
      <sheetName val="Vat_tu1"/>
      <sheetName val="Dinh_muc_CP_KTCB_kêac1"/>
      <sheetName val="~_________1"/>
      <sheetName val="Cho_giao1"/>
      <sheetName val="Cadencier_4101"/>
      <sheetName val="Cadencier_4201"/>
      <sheetName val="DGchitiet_"/>
      <sheetName val="List_of_2_digit_codes"/>
      <sheetName val="Bao_cao2"/>
      <sheetName val="TG_TSCD_-_OK2"/>
      <sheetName val="LC_tien_te2"/>
      <sheetName val="QT_TNDN2"/>
      <sheetName val="Trang_bia2"/>
      <sheetName val="CD_tai_khoan2"/>
      <sheetName val="CDKT_-_OK2"/>
      <sheetName val="Chi_tieu_ngoai_bang_-_OK2"/>
      <sheetName val="GTGT_duoc_KT,_hoan_lai,_mien0k2"/>
      <sheetName val="Bang_ke_chi_phi2"/>
      <sheetName val="Phai_thu_-_OK2"/>
      <sheetName val="Phai_tra_-_OK2"/>
      <sheetName val="Tam_ung2"/>
      <sheetName val="XNT_-_OK2"/>
      <sheetName val="Thu_noi_bo2"/>
      <sheetName val="Phai_tra_noi_bo2"/>
      <sheetName val="Tinh_hinh_thu_nhap_CBCNV_-_OK2"/>
      <sheetName val="Bang_khoi_luong2"/>
      <sheetName val="Bang_phan_tich2"/>
      <sheetName val="TH_vat_tu2"/>
      <sheetName val="TH_kinh_phi2"/>
      <sheetName val="TH_May_TC2"/>
      <sheetName val="TH_nhan_cong2"/>
      <sheetName val="Thong_ke_thiet_bi2"/>
      <sheetName val="Tnam"/>
      <sheetName val="??Tnam"/>
    </sheetNames>
    <sheetDataSet>
      <sheetData sheetId="0"/>
      <sheetData sheetId="1"/>
      <sheetData sheetId="2"/>
      <sheetData sheetId="3"/>
      <sheetData sheetId="4"/>
      <sheetData sheetId="5" refreshError="1">
        <row r="64">
          <cell r="Q64">
            <v>5000</v>
          </cell>
        </row>
      </sheetData>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efreshError="1"/>
      <sheetData sheetId="127" refreshError="1"/>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refreshError="1"/>
      <sheetData sheetId="138" refreshError="1"/>
      <sheetData sheetId="139"/>
      <sheetData sheetId="140" refreshError="1"/>
      <sheetData sheetId="141"/>
      <sheetData sheetId="142"/>
      <sheetData sheetId="143"/>
      <sheetData sheetId="144"/>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sheetData sheetId="222" refreshError="1"/>
      <sheetData sheetId="223" refreshError="1"/>
      <sheetData sheetId="224" refreshError="1"/>
      <sheetData sheetId="225"/>
      <sheetData sheetId="226" refreshError="1"/>
      <sheetData sheetId="227" refreshError="1"/>
      <sheetData sheetId="228" refreshError="1"/>
      <sheetData sheetId="229" refreshError="1"/>
      <sheetData sheetId="230" refreshError="1"/>
      <sheetData sheetId="231" refreshError="1"/>
      <sheetData sheetId="232"/>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sheetData sheetId="257"/>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sheetData sheetId="291" refreshError="1"/>
      <sheetData sheetId="292" refreshError="1"/>
      <sheetData sheetId="293" refreshError="1"/>
      <sheetData sheetId="294" refreshError="1"/>
      <sheetData sheetId="295"/>
      <sheetData sheetId="296" refreshError="1"/>
      <sheetData sheetId="297" refreshError="1"/>
      <sheetData sheetId="298" refreshError="1"/>
      <sheetData sheetId="299" refreshError="1"/>
      <sheetData sheetId="300" refreshError="1"/>
      <sheetData sheetId="301" refreshError="1"/>
      <sheetData sheetId="302" refreshError="1"/>
      <sheetData sheetId="303"/>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sheetData sheetId="329" refreshError="1"/>
      <sheetData sheetId="330" refreshError="1"/>
      <sheetData sheetId="331" refreshError="1"/>
      <sheetData sheetId="332" refreshError="1"/>
      <sheetData sheetId="333"/>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sheetData sheetId="343" refreshError="1"/>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refreshError="1"/>
      <sheetData sheetId="401" refreshError="1"/>
      <sheetData sheetId="402" refreshError="1"/>
      <sheetData sheetId="403" refreshError="1"/>
      <sheetData sheetId="404" refreshError="1"/>
      <sheetData sheetId="405"/>
      <sheetData sheetId="406" refreshError="1"/>
      <sheetData sheetId="407" refreshError="1"/>
      <sheetData sheetId="408" refreshError="1"/>
      <sheetData sheetId="409" refreshError="1"/>
      <sheetData sheetId="410" refreshError="1"/>
      <sheetData sheetId="411" refreshError="1"/>
      <sheetData sheetId="412" refreshError="1"/>
      <sheetData sheetId="413"/>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sheetData sheetId="429"/>
      <sheetData sheetId="430"/>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refreshError="1"/>
      <sheetData sheetId="505" refreshError="1"/>
      <sheetData sheetId="506"/>
      <sheetData sheetId="507"/>
      <sheetData sheetId="508"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u_lieu"/>
      <sheetName val="Tong_gia"/>
      <sheetName val="Chi_tiet_gia"/>
      <sheetName val="KL_dao_Lap_dat"/>
      <sheetName val="THKP_don_gia_chao"/>
      <sheetName val="Tong_GT_khac_Pbo_vao_GT"/>
      <sheetName val="THKP_XL_Khac"/>
      <sheetName val="Lan_trai_tam"/>
      <sheetName val="Chuyen_quan"/>
      <sheetName val="Den_bu"/>
      <sheetName val="VL_NC_M_XL_khac"/>
      <sheetName val="BT_cot_thep"/>
      <sheetName val="KL_cot_thep"/>
      <sheetName val="Dap_Dat"/>
      <sheetName val="Tinh_CT_dao_dat_Luu"/>
      <sheetName val="Tinh_CT_dao_dat"/>
      <sheetName val="Chi_tiet_cot_pha"/>
      <sheetName val="Chiet_tinh_don_gia"/>
      <sheetName val="Don_gia_VCTC"/>
      <sheetName val="Gia_HTXL+VC"/>
      <sheetName val="XL4Poppy"/>
      <sheetName val="Bang ve"/>
      <sheetName val="Bang tong ke"/>
      <sheetName val="Liet ke vat tu"/>
      <sheetName val="Solieu"/>
      <sheetName val="TMC"/>
      <sheetName val="TMDT"/>
      <sheetName val="GiaQuyen"/>
      <sheetName val="tong hop"/>
      <sheetName val="TONG"/>
      <sheetName val="THXL"/>
      <sheetName val="GT"/>
      <sheetName val="chitiet"/>
      <sheetName val="DG"/>
      <sheetName val="ThuHoiVT"/>
      <sheetName val="vc"/>
      <sheetName val="VCDD"/>
      <sheetName val="THXL-tr"/>
      <sheetName val="CT_tram"/>
      <sheetName val="TK"/>
      <sheetName val="bu"/>
      <sheetName val="bu-tr"/>
      <sheetName val="klth"/>
      <sheetName val="vtthuhoi"/>
      <sheetName val="tram1x25"/>
      <sheetName val="tram1x50"/>
      <sheetName val="tram3x25"/>
      <sheetName val="tram250"/>
      <sheetName val="tram160"/>
      <sheetName val="kldd2"/>
      <sheetName val="kldd1"/>
      <sheetName val="pp3p_NC"/>
      <sheetName val="pp3p "/>
      <sheetName val="pp1p"/>
      <sheetName val="pphtABC"/>
      <sheetName val="pphtAV"/>
      <sheetName val="TienLuong"/>
      <sheetName val="00000000"/>
      <sheetName val="10000000"/>
      <sheetName val="Thang02"/>
      <sheetName val="Thang03"/>
      <sheetName val="thang04"/>
      <sheetName val="Hung"/>
      <sheetName val="Dau"/>
      <sheetName val="Doan"/>
      <sheetName val="Xanh"/>
      <sheetName val="Tri"/>
      <sheetName val="Chuong"/>
      <sheetName val="Hue"/>
      <sheetName val="Tien"/>
      <sheetName val="Sanh"/>
      <sheetName val="Phuc"/>
      <sheetName val="Hai"/>
      <sheetName val="Chau"/>
      <sheetName val="Lien"/>
      <sheetName val="Trieu"/>
      <sheetName val="Huong"/>
      <sheetName val="Canh"/>
      <sheetName val="Bao"/>
      <sheetName val="Kim"/>
      <sheetName val="Son"/>
      <sheetName val="Phuong"/>
      <sheetName val="Nga"/>
      <sheetName val="Sheet2"/>
      <sheetName val="Sheet3"/>
      <sheetName val="Sheet4"/>
      <sheetName val="Sheet5"/>
      <sheetName val="XL4Test5"/>
      <sheetName val="BIA HUDA CHAI"/>
      <sheetName val="BIA HUDA LON"/>
      <sheetName val="BIA SG 450"/>
      <sheetName val="BIA SG 330"/>
      <sheetName val="BIA HENIKEN 330"/>
      <sheetName val="BG SUNNY 100g"/>
      <sheetName val="BG SUNNY 200g"/>
      <sheetName val="BG MEO 500g"/>
      <sheetName val="BG SOPHA 200g"/>
      <sheetName val="BG SUNNEW 100g"/>
      <sheetName val="BG SUNNEW 200g"/>
      <sheetName val="BG SUNNEW 500g"/>
      <sheetName val="BG ISO 400g "/>
      <sheetName val="BG ISO 180g"/>
      <sheetName val="PIN DEN CON VOI"/>
      <sheetName val="LOP OTO 500-12"/>
      <sheetName val="LOP OTO 700-16"/>
      <sheetName val="LOP OTO 840-15"/>
      <sheetName val="LOP OTO 900-20 DN"/>
      <sheetName val="LOP OTO 1000-20 DN"/>
      <sheetName val="LOP OTO 1100-20 DN"/>
      <sheetName val="LOP OTO 1200-20 DN"/>
      <sheetName val="LOP SIAM 900"/>
      <sheetName val="LOP SIAM 1000"/>
      <sheetName val="LOP SIAM 1100"/>
      <sheetName val="SAM OTO 1000-20 DN"/>
      <sheetName val="SAM OTO 1100-20 DN"/>
      <sheetName val="SAM OTO 1200-20 DN"/>
      <sheetName val="YEM OTO 1100-20"/>
      <sheetName val="YEM OTO 1200-20"/>
      <sheetName val="ACQUY 50 A"/>
      <sheetName val="ACQUY 70 A"/>
      <sheetName val="ACQUY 100 A"/>
      <sheetName val="ACQUY 120 A"/>
      <sheetName val="ACQUY 150 A"/>
      <sheetName val="ACQUY 200 A"/>
      <sheetName val="TL BASTOR"/>
      <sheetName val="TL ERA DO"/>
      <sheetName val="TL ERA XANH"/>
      <sheetName val="TL NGUA TRANG"/>
      <sheetName val="TL DALAT DO"/>
      <sheetName val="TL DA LAT XANH"/>
      <sheetName val="TL BLU XANH"/>
      <sheetName val="Tl CHO LON"/>
      <sheetName val="MI TALIFOOD"/>
      <sheetName val="MI  SAFOOD"/>
      <sheetName val="PHO BO GA"/>
      <sheetName val="MI BO RAU THOM"/>
      <sheetName val="MI  30 GOI"/>
      <sheetName val="MI BO BIT TET"/>
      <sheetName val="MI LAU THAI"/>
      <sheetName val="MI PH DONG DO"/>
      <sheetName val="NHUA LA PHONG "/>
      <sheetName val="KEO XOP CHANH"/>
      <sheetName val="SAT  4"/>
      <sheetName val="SAT 6"/>
      <sheetName val="SAT 8"/>
      <sheetName val="SAT 10"/>
      <sheetName val="SAT 12"/>
      <sheetName val="THEP BUOC"/>
      <sheetName val="KEM GAI"/>
      <sheetName val="THEP LUOI B40"/>
      <sheetName val="NHOM LA"/>
      <sheetName val="CAN N 5 LIT"/>
      <sheetName val="CAN N 20 LIT"/>
      <sheetName val="CAN N 30 LIT"/>
      <sheetName val="NI LONG (VAI N PVC)"/>
      <sheetName val="N- RUA SUMMER"/>
      <sheetName val="N- RUA SUPER 500 ml"/>
      <sheetName val="N- RUA TLONG"/>
      <sheetName val="DAY DIEN BOC PVC "/>
      <sheetName val="VO (GIAY TRANG)"/>
      <sheetName val="TON KEM"/>
      <sheetName val="QUAT TREO TUONG"/>
      <sheetName val="SUA DAC DD"/>
      <sheetName val="SUATUOI CO DUONG"/>
      <sheetName val="SUA PN XANH"/>
      <sheetName val="SUA ONG THO DO"/>
      <sheetName val="SUA BOT RILAC NGOT"/>
      <sheetName val="SUA  BOT RILAC MAN"/>
      <sheetName val="SUA PHINO"/>
      <sheetName val="SUA BOT 1,2,3"/>
      <sheetName val="MILO 200g"/>
      <sheetName val="MILO HOP 300g"/>
      <sheetName val="MILO 400g"/>
      <sheetName val="NUOC SAM YEN"/>
      <sheetName val="CAFE NET 20 goi"/>
      <sheetName val="CAFE NET 50 goi"/>
      <sheetName val="THTN"/>
      <sheetName val="DT0156"/>
      <sheetName val="CL0156"/>
      <sheetName val="DT0559"/>
      <sheetName val="CL0559"/>
      <sheetName val="DT0720"/>
      <sheetName val="CL0720"/>
      <sheetName val="DT0829"/>
      <sheetName val="CL0829"/>
      <sheetName val="DT0998"/>
      <sheetName val="CL0998"/>
      <sheetName val="TN01"/>
      <sheetName val="DT1110"/>
      <sheetName val="CL1110"/>
      <sheetName val="DT1207"/>
      <sheetName val="CL1027"/>
      <sheetName val="DT1253"/>
      <sheetName val="CL1253"/>
      <sheetName val="DT1472"/>
      <sheetName val="CL1472"/>
      <sheetName val="DT1595"/>
      <sheetName val="CL1595"/>
      <sheetName val="DT1797"/>
      <sheetName val="CL1797"/>
      <sheetName val="DT1850"/>
      <sheetName val="CL1850"/>
      <sheetName val="DT1924"/>
      <sheetName val="CL1924"/>
      <sheetName val="TN12"/>
      <sheetName val="DT2009"/>
      <sheetName val="CL2009"/>
      <sheetName val="DT2828"/>
      <sheetName val="CL2828"/>
      <sheetName val="DT2895"/>
      <sheetName val="CL2895"/>
      <sheetName val="DT2978"/>
      <sheetName val="CL2978"/>
      <sheetName val="TN23"/>
      <sheetName val="DT3080"/>
      <sheetName val="CL3080"/>
      <sheetName val="DT3235"/>
      <sheetName val="CL3235"/>
      <sheetName val="DT3440"/>
      <sheetName val="CL3440"/>
      <sheetName val="DT3536"/>
      <sheetName val="CL3536"/>
      <sheetName val="DT3625"/>
      <sheetName val="CL3625"/>
      <sheetName val="DT3680"/>
      <sheetName val="CL3680"/>
      <sheetName val="DT3714"/>
      <sheetName val="CL3714"/>
      <sheetName val="DT3730"/>
      <sheetName val="CL3730"/>
      <sheetName val="DT3976"/>
      <sheetName val="CL3976"/>
      <sheetName val="TN34"/>
      <sheetName val="DT4084"/>
      <sheetName val="CL4084"/>
      <sheetName val="DT4172"/>
      <sheetName val="CL4172"/>
      <sheetName val="DT4386"/>
      <sheetName val="CL4386"/>
      <sheetName val="DT4492"/>
      <sheetName val="CL4492"/>
      <sheetName val="DT4509"/>
      <sheetName val="CL4509"/>
      <sheetName val="DT4680"/>
      <sheetName val="CL4680"/>
      <sheetName val="DT4792"/>
      <sheetName val="CL4792"/>
      <sheetName val="DT4974"/>
      <sheetName val="CL4974"/>
      <sheetName val="TN45"/>
      <sheetName val="DT5435"/>
      <sheetName val="CL5435"/>
      <sheetName val="DT5578"/>
      <sheetName val="CL5578"/>
      <sheetName val="DT5679"/>
      <sheetName val="CL5679"/>
      <sheetName val="DT5786"/>
      <sheetName val="CL5786"/>
      <sheetName val="TN56"/>
      <sheetName val="DT6031"/>
      <sheetName val="CL6031"/>
      <sheetName val="DT6463"/>
      <sheetName val="CL6463"/>
      <sheetName val="DT6653"/>
      <sheetName val="CL6653"/>
      <sheetName val="DT6676"/>
      <sheetName val="CL6676"/>
      <sheetName val="DT6803"/>
      <sheetName val="CL6803"/>
      <sheetName val="DT6918"/>
      <sheetName val="CL6918"/>
      <sheetName val="TN67"/>
      <sheetName val="DT7067"/>
      <sheetName val="CL7067"/>
      <sheetName val="DT7181"/>
      <sheetName val="CL7181"/>
      <sheetName val="DT7263"/>
      <sheetName val="CL7263"/>
      <sheetName val="DT7547"/>
      <sheetName val="CL7547"/>
      <sheetName val="DT7786"/>
      <sheetName val="CL7786"/>
      <sheetName val="DT7806"/>
      <sheetName val="CL7806"/>
      <sheetName val="DT7961"/>
      <sheetName val="CL7961"/>
      <sheetName val="TN78"/>
      <sheetName val="DT8118"/>
      <sheetName val="CL8118"/>
      <sheetName val="DT8163"/>
      <sheetName val="CL8163"/>
      <sheetName val="DT8391"/>
      <sheetName val="CL8391"/>
      <sheetName val="DT8654"/>
      <sheetName val="CL8654"/>
      <sheetName val="TN8C"/>
      <sheetName val="XLCau1"/>
      <sheetName val="DTCAU1"/>
      <sheetName val="CLCau1"/>
      <sheetName val="XLCau3"/>
      <sheetName val="DTCAU3"/>
      <sheetName val="CLCau3"/>
      <sheetName val="CVC"/>
      <sheetName val="CVCda"/>
      <sheetName val="PTDG"/>
      <sheetName val="DGTHDC"/>
      <sheetName val="GM"/>
      <sheetName val="GVL"/>
      <sheetName val="GNC"/>
      <sheetName val="DKTT"/>
      <sheetName val="CTPTTC"/>
      <sheetName val="NC"/>
      <sheetName val="DIEN GIAI KL"/>
      <sheetName val="KLTHEP"/>
      <sheetName val="KL DUONG GOM"/>
      <sheetName val="Sheet19"/>
      <sheetName val="TGTHUC HIEN"/>
      <sheetName val="KLLK THUC HIEN"/>
      <sheetName val="GTNTTTD1"/>
      <sheetName val="DGTHT"/>
      <sheetName val="PTCT MUONG"/>
      <sheetName val="DGTH MUONG"/>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XXXXXXXX"/>
      <sheetName val="KL_dak_Lap_dat"/>
      <sheetName val="KL_cot[thep"/>
      <sheetName val="THCTANG"/>
      <sheetName val="TBHBOI"/>
      <sheetName val="DHKK2"/>
      <sheetName val="MOC"/>
      <sheetName val="TB"/>
      <sheetName val="THCPK"/>
      <sheetName val="THDT"/>
      <sheetName val="NHAN"/>
      <sheetName val="00000001"/>
      <sheetName val="VL_NC_溼_XL_khac"/>
      <sheetName val="TSDL"/>
      <sheetName val="toketoanCND MSTS"/>
      <sheetName val="TSKH"/>
      <sheetName val="ct luong "/>
      <sheetName val="Nhap 6T"/>
      <sheetName val="baocaochinh(qui1.05) (DC)"/>
      <sheetName val="Ctuluongq.1.05"/>
      <sheetName val="BANG PHAN BO qui1.05(DC)"/>
      <sheetName val="BANG PHAN BO quiII.05"/>
      <sheetName val="bao cac cinh Qui II-2005"/>
      <sheetName val="1"/>
      <sheetName val="TN NEW"/>
      <sheetName val="285"/>
      <sheetName val="phangoithau"/>
      <sheetName val="TDT"/>
      <sheetName val="THCPXD"/>
      <sheetName val="cpkhac"/>
      <sheetName val="CP CBSX"/>
      <sheetName val="TN CT"/>
      <sheetName val="VLNCMTC TN"/>
      <sheetName val="CT day dan su phu kien"/>
      <sheetName val="CT xa - tiep dia"/>
      <sheetName val="THEP HINH"/>
      <sheetName val="CT cot"/>
      <sheetName val="Ct BT mong"/>
      <sheetName val="DatDao"/>
      <sheetName val="K LUONG duong day"/>
      <sheetName val="TH CTO"/>
      <sheetName val="VL-NC CTo"/>
      <sheetName val="CT cong to"/>
      <sheetName val="KL CONG TO"/>
      <sheetName val="VL DAU THAU"/>
      <sheetName val="TH DZ0,4"/>
      <sheetName val="TT"/>
      <sheetName val="VL-NC DZ0,4"/>
      <sheetName val="TH THAO DO"/>
      <sheetName val="VL-NC-MTC thao do"/>
      <sheetName val="CT THAO DO"/>
      <sheetName val="KL Thao Do"/>
      <sheetName val="vtôiuhoi"/>
      <sheetName val="Phuc Hung "/>
      <sheetName val="Quang An I (3)"/>
      <sheetName val="Quang An I (2)"/>
      <sheetName val="Quang An I"/>
      <sheetName val="Long An (3)"/>
      <sheetName val="Long An (2)"/>
      <sheetName val="Long An"/>
      <sheetName val="Thanh Hung"/>
      <sheetName val="Giai Duc"/>
      <sheetName val="Tan Hoa"/>
      <sheetName val="XMXD Thong Nhat (2)"/>
      <sheetName val="XMXD Thong Nhat"/>
      <sheetName val="Viet Thai (2)"/>
      <sheetName val="Viet Thai"/>
      <sheetName val="The Quang  (3)"/>
      <sheetName val="The Quang  (2)"/>
      <sheetName val="The Quang "/>
      <sheetName val="Mong Phong"/>
      <sheetName val="Manh quang"/>
      <sheetName val="Minh chinh"/>
      <sheetName val="Ynghua"/>
      <sheetName val="Kien Dat (2)"/>
      <sheetName val="Kien Dat"/>
      <sheetName val="Khoa Dien"/>
      <sheetName val="Vi Tan"/>
      <sheetName val="INOUE "/>
      <sheetName val="EAGLE (2)"/>
      <sheetName val="EAGLE"/>
      <sheetName val="Lifan-Zhuoli"/>
      <sheetName val="Dong Thap (2)"/>
      <sheetName val="Dong Thap"/>
      <sheetName val="CKCX TLong"/>
      <sheetName val="Tong hop TT"/>
      <sheetName val="CK120"/>
      <sheetName val="CKCX1 (3)"/>
      <sheetName val="CKCX1 (2)"/>
      <sheetName val="CKCX1"/>
      <sheetName val="SON NAM"/>
      <sheetName val="LFTS"/>
      <sheetName val="Le long"/>
      <sheetName val="TRA"/>
      <sheetName val="Amoro"/>
      <sheetName val="Thien phuc"/>
      <sheetName val="DCCKXK"/>
      <sheetName val="TOAN LUC (Moi)"/>
      <sheetName val="TOAN LUC"/>
      <sheetName val="XL Dong Anh"/>
      <sheetName val="BORAMTEK"/>
      <sheetName val="A LONG"/>
      <sheetName val="DAI MO"/>
      <sheetName val="Thien Ngoc An"/>
      <sheetName val="Sheang nil"/>
      <sheetName val="XCD (2)"/>
      <sheetName val="Meinfa (2)"/>
      <sheetName val="Meinfa"/>
      <sheetName val="THXM-tr"/>
      <sheetName val="pp3x!"/>
      <sheetName val="K,DTt5-6"/>
      <sheetName val="K,DTt7-11"/>
      <sheetName val="K,DTt5-6 (2)"/>
      <sheetName val="K,DTt7-11 (2)"/>
      <sheetName val="BIA HUD_x0001_ LON"/>
      <sheetName val="KH-Q1,Q2,01"/>
      <sheetName val="Chart1"/>
      <sheetName val="TDTH"/>
      <sheetName val=""/>
      <sheetName val="T1"/>
      <sheetName val="PTT1"/>
      <sheetName val="pT12"/>
      <sheetName val="Sua"/>
      <sheetName val="TT661"/>
      <sheetName val="T661-2"/>
      <sheetName val="T661"/>
      <sheetName val="VL_NC_?_XL_khac"/>
      <sheetName val="Tong_GT_khac_Pbo_v!n_GT"/>
      <sheetName val="nhot1"/>
      <sheetName val="nhot0.8"/>
      <sheetName val="nhot0,7"/>
      <sheetName val="F020"/>
      <sheetName val="R020-4"/>
      <sheetName val="R020-6"/>
      <sheetName val="F100"/>
      <sheetName val="R100-4"/>
      <sheetName val="R100-6"/>
      <sheetName val="F200"/>
      <sheetName val="R200-4"/>
      <sheetName val="R200-6"/>
      <sheetName val="F300"/>
      <sheetName val="R300-4"/>
      <sheetName val="R300-6"/>
      <sheetName val="F300VN"/>
      <sheetName val="R300-4VN"/>
      <sheetName val="R300-6VN"/>
      <sheetName val="F400"/>
      <sheetName val="R400-4"/>
      <sheetName val="R400-6"/>
      <sheetName val="90-100-SPACY"/>
      <sheetName val="SAM25-50"/>
      <sheetName val="SAM75"/>
      <sheetName val="nhot1-ES"/>
      <sheetName val="nhot 0,8-ES"/>
      <sheetName val="sen AP 428"/>
      <sheetName val="sen AP420"/>
      <sheetName val="sen YBN 428"/>
      <sheetName val="ron mayC50+70"/>
      <sheetName val="ron mayC100"/>
      <sheetName val="ron mayW110"/>
      <sheetName val="ronmayYAMAHA"/>
      <sheetName val="ronmaySUZUKI"/>
      <sheetName val="ronmayBEST"/>
      <sheetName val="ronmaySwan,TQ110,TQ100"/>
      <sheetName val="ronmayC50,70FG"/>
      <sheetName val="ronmayC100FG"/>
      <sheetName val="rondauC50,70"/>
      <sheetName val="rondau C50,70FG"/>
      <sheetName val="rondau C100"/>
      <sheetName val="rondau C100FG"/>
      <sheetName val="rondau W110"/>
      <sheetName val="rondau Yamaha"/>
      <sheetName val="rondau Suxuki"/>
      <sheetName val="rondau Best"/>
      <sheetName val="rondau Swan,TQ110,TQ100"/>
      <sheetName val="Sheet7"/>
      <sheetName val="Sheet6"/>
      <sheetName val="cong DST2"/>
      <sheetName val="cong DS T1"/>
      <sheetName val="ManhԀ_x0000__x0000__x0000_Ȁ"/>
      <sheetName val="DãtDao"/>
      <sheetName val="TH C_x0017_O"/>
      <sheetName val="KLãCONG TO"/>
      <sheetName val="TH DZ0,t"/>
      <sheetName val="CT THAO EO"/>
      <sheetName val="ÈL_dak_Lap_dat"/>
      <sheetName val="PTDG_x0006__x0000__x0000_DGTHDC_x0002__x0000__x0000_GM_x0003__x0000__x0000_GVL_x0003__x0000__x0000_GN@_x0004_"/>
      <sheetName val="thau.xls]SAM OTO 1100-20 DN"/>
      <sheetName val="toketoanCLD MSTS"/>
      <sheetName val="Manh︀ᇕ԰_x0000_缀"/>
      <sheetName val="ManhԀ_x0000__x0000__x0000_"/>
      <sheetName val="Manh԰"/>
      <sheetName val="S-SKTM"/>
      <sheetName val="S-BDMTK"/>
      <sheetName val="SQTM"/>
      <sheetName val="SNKTT"/>
      <sheetName val="BCDTKKT"/>
      <sheetName val="BCKQHDKD"/>
      <sheetName val="TGTGTDKT"/>
      <sheetName val="SOCAI"/>
      <sheetName val="Manh?_x0000__x0000__x0000_?"/>
      <sheetName val="jannkc"/>
      <sheetName val="JAN-05"/>
      <sheetName val="FEB-05 -NKC"/>
      <sheetName val="FEB-05"/>
      <sheetName val="NKCMAR05"/>
      <sheetName val="MAR 05"/>
      <sheetName val="APRIL NKC"/>
      <sheetName val="LOTHEPPHULAM"/>
      <sheetName val="loamiang16"/>
      <sheetName val="APRIL"/>
      <sheetName val="may"/>
      <sheetName val="maynkc"/>
      <sheetName val="chi Ngoc"/>
      <sheetName val="NKCJUNE"/>
      <sheetName val="JUNE"/>
      <sheetName val="nkcjuly"/>
      <sheetName val="JULY"/>
      <sheetName val="PTDG_x0006__x0000_DGTHDC_x0002__x0000_GM_x0003__x0000_GVL_x0003__x0000_GN@_x0004__x0000_DKT"/>
      <sheetName val="TH MUONG_x0007__x0000__x0000_Sheet24_x0007__x0000__x0000_heet25_x0007__x0000__x0000_"/>
      <sheetName val="Manh???_x0000_?"/>
      <sheetName val="Manh?"/>
      <sheetName val="giathanh1"/>
      <sheetName val="Khoi luong"/>
      <sheetName val="桃彩楴瑥损瑯灟慨_x0012_䌀楨瑥瑟湩彨潤"/>
      <sheetName val="1-1"/>
      <sheetName val="BAOGIATHANG"/>
      <sheetName val="DAODAT"/>
      <sheetName val="vanchuyen TC"/>
      <sheetName val="၃hi_tiet_cot_pha"/>
      <sheetName val="NEW-PANEL"/>
      <sheetName val="????????_x0012_???????"/>
      <sheetName val="bia"/>
      <sheetName val="TH "/>
      <sheetName val="van chuyen"/>
      <sheetName val="KL"/>
      <sheetName val="Phan-Tich"/>
      <sheetName val="20000000"/>
      <sheetName val="30000000"/>
      <sheetName val="Cty"/>
      <sheetName val="Trả nợ"/>
      <sheetName val="Nhập"/>
      <sheetName val="K.Toan"/>
      <sheetName val="KTNXT"/>
      <sheetName val="ctdg"/>
      <sheetName val="ManhԀ???Ȁ"/>
      <sheetName val="PTDG_x0006_??DGTHDC_x0002_??GM_x0003_??GVL_x0003_??GN@_x0004_"/>
      <sheetName val="Manh︀ᇕ԰?缀"/>
      <sheetName val="ManhԀ???"/>
      <sheetName val="Manh?????"/>
      <sheetName val="PTDG_x0006_?DGTHDC_x0002_?GM_x0003_?GVL_x0003_?GN@_x0004_?DKT"/>
      <sheetName val="TH MUONG_x0007_??Sheet24_x0007_??heet25_x0007_??"/>
      <sheetName val="Manh??????"/>
      <sheetName val="ManhԀ???Ȁ?"/>
      <sheetName val="Manh???"/>
      <sheetName val="TH MUONG_x0007_?Sheet24_x0007_?heet25_x0007_?"/>
      <sheetName val="_x0004_T3714"/>
      <sheetName val="Vat tu"/>
      <sheetName val="PTDG_x0006_?DGTHDC_x0002_?GM_x0003_?GVL_x0003_?GN@_x0004_"/>
      <sheetName val="?hi_tiet_cot_pha"/>
      <sheetName val="Tr? n?"/>
      <sheetName val="Nh?p"/>
      <sheetName val="Tinh_CT__x0003__x0000_o_dat"/>
      <sheetName val="Rheet30"/>
      <sheetName val="CL17_x0000_7"/>
      <sheetName val="Don_giaíCTC"/>
      <sheetName val="Tinh_CT__x0003_?o_dat"/>
      <sheetName val="CL17?7"/>
      <sheetName val="DONGIA"/>
      <sheetName val="TTVanChuyen"/>
      <sheetName val="DGXDCB_DD"/>
      <sheetName val="DG CANTHO"/>
      <sheetName val="Dutoan KL"/>
      <sheetName val="PT VATTU"/>
      <sheetName val="TH MUONG_x0007__x0000__x0000_Sheet24_x0007__x0000__x0000_“heet25_x0007__x0000__x0000_"/>
      <sheetName val="TH MUONG_x0007_??Sheet24_x0007_??“heet25_x0007_??"/>
      <sheetName val="TH MUONG_x0007_?Sheet24_x0007_?“heet25_x0007_?"/>
      <sheetName val="Don_giaí€CTC"/>
      <sheetName val="Don_giI&lt;_x0000__x0000_J&lt;"/>
      <sheetName val="_x001f__x0000__x0000__x0000__x0000__x0000__x0000__x0000__x0000__x0000__x0000__x0000__x0016__x0000__x0000__x0000__x0000__x0000__x0015_6_x0001__x0017_ö_x0003__x0000__x0000__x001a_Ö _x0000_"/>
      <sheetName val="DATA"/>
      <sheetName val="Summary"/>
      <sheetName val="CL28&quot;8"/>
      <sheetName val="tbam3x25"/>
      <sheetName val="`p1p"/>
      <sheetName val="Tinh_CT_dao_dat_Lue"/>
      <sheetName val="dtxl"/>
      <sheetName val="DANHPHAP"/>
      <sheetName val="DINH MUC"/>
      <sheetName val="A301"/>
      <sheetName val="cc"/>
      <sheetName val="MT"/>
      <sheetName val="th"/>
      <sheetName val="HDCT"/>
      <sheetName val="HDBT"/>
      <sheetName val="2003"/>
      <sheetName val="LK"/>
      <sheetName val="CHO"/>
      <sheetName val="NDU"/>
      <sheetName val="MAU"/>
      <sheetName val="LMC"/>
      <sheetName val="LG CT"/>
      <sheetName val="UBDS"/>
      <sheetName val="TH-TL"/>
      <sheetName val="UB-TL"/>
      <sheetName val="GDTX"/>
      <sheetName val="AN"/>
      <sheetName val="HH"/>
      <sheetName val="H-TR"/>
      <sheetName val="C.CA"/>
      <sheetName val="C.XANG"/>
      <sheetName val="XS"/>
      <sheetName val="BH"/>
      <sheetName val="bdkdt"/>
      <sheetName val="LK1111"/>
      <sheetName val="Thanh tra"/>
      <sheetName val="Taichinh"/>
      <sheetName val="Phong Noi vu"/>
      <sheetName val="Phu nu"/>
      <sheetName val="Nha thieu nhi"/>
      <sheetName val="Nongdan"/>
      <sheetName val="Cuuchienbinh"/>
      <sheetName val="Chuthapdo"/>
      <sheetName val="Huyen doan"/>
      <sheetName val="Mattran"/>
      <sheetName val="Phong GD"/>
      <sheetName val="Phong ton giao dtoc"/>
      <sheetName val="ManhԀ"/>
      <sheetName val="PTDG_x0006_"/>
      <sheetName val="Manh︀ᇕ԰"/>
      <sheetName val="TH MUONG_x0007_"/>
      <sheetName val="Tinh_CT__x0003_"/>
      <sheetName val="CL17"/>
      <sheetName val="Don_giI&lt;"/>
      <sheetName val="THANG 4"/>
      <sheetName val="Sheet17"/>
      <sheetName val="TH헾】_x0005__x0000_"/>
      <sheetName val="DS-nop"/>
      <sheetName val="DS-nop T12.03"/>
      <sheetName val="DS nop quý IV"/>
      <sheetName val="DS nop quý IV.04"/>
      <sheetName val="ManhԀ_x0000__x0000__x0000_Ȁ_x0000_"/>
    </sheetNames>
    <sheetDataSet>
      <sheetData sheetId="0"/>
      <sheetData sheetId="1" refreshError="1">
        <row r="6">
          <cell r="C6">
            <v>1.5644349070100143</v>
          </cell>
        </row>
        <row r="19">
          <cell r="C19">
            <v>8761.9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refreshError="1"/>
      <sheetData sheetId="338" refreshError="1"/>
      <sheetData sheetId="339"/>
      <sheetData sheetId="340"/>
      <sheetData sheetId="341"/>
      <sheetData sheetId="342"/>
      <sheetData sheetId="343"/>
      <sheetData sheetId="344"/>
      <sheetData sheetId="345"/>
      <sheetData sheetId="346"/>
      <sheetData sheetId="347"/>
      <sheetData sheetId="348" refreshError="1"/>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sheetData sheetId="445"/>
      <sheetData sheetId="446"/>
      <sheetData sheetId="447"/>
      <sheetData sheetId="448"/>
      <sheetData sheetId="449"/>
      <sheetData sheetId="450"/>
      <sheetData sheetId="451" refreshError="1"/>
      <sheetData sheetId="452" refreshError="1"/>
      <sheetData sheetId="453"/>
      <sheetData sheetId="454" refreshError="1"/>
      <sheetData sheetId="455"/>
      <sheetData sheetId="456"/>
      <sheetData sheetId="457"/>
      <sheetData sheetId="458"/>
      <sheetData sheetId="459"/>
      <sheetData sheetId="460"/>
      <sheetData sheetId="461"/>
      <sheetData sheetId="462" refreshError="1"/>
      <sheetData sheetId="463" refreshError="1"/>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sheetData sheetId="525"/>
      <sheetData sheetId="526"/>
      <sheetData sheetId="527"/>
      <sheetData sheetId="528"/>
      <sheetData sheetId="529"/>
      <sheetData sheetId="530"/>
      <sheetData sheetId="531"/>
      <sheetData sheetId="532"/>
      <sheetData sheetId="533"/>
      <sheetData sheetId="534"/>
      <sheetData sheetId="535"/>
      <sheetData sheetId="536" refreshError="1"/>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sheetData sheetId="569"/>
      <sheetData sheetId="570"/>
      <sheetData sheetId="571"/>
      <sheetData sheetId="572"/>
      <sheetData sheetId="573"/>
      <sheetData sheetId="574"/>
      <sheetData sheetId="575"/>
      <sheetData sheetId="576"/>
      <sheetData sheetId="577"/>
      <sheetData sheetId="578"/>
      <sheetData sheetId="579"/>
      <sheetData sheetId="580" refreshError="1"/>
      <sheetData sheetId="581"/>
      <sheetData sheetId="582" refreshError="1"/>
      <sheetData sheetId="583"/>
      <sheetData sheetId="584"/>
      <sheetData sheetId="585"/>
      <sheetData sheetId="586"/>
      <sheetData sheetId="587"/>
      <sheetData sheetId="588"/>
      <sheetData sheetId="589"/>
      <sheetData sheetId="590"/>
      <sheetData sheetId="591"/>
      <sheetData sheetId="592"/>
      <sheetData sheetId="593" refreshError="1"/>
      <sheetData sheetId="594"/>
      <sheetData sheetId="595" refreshError="1"/>
      <sheetData sheetId="596" refreshError="1"/>
      <sheetData sheetId="597" refreshError="1"/>
      <sheetData sheetId="598" refreshError="1"/>
      <sheetData sheetId="599"/>
      <sheetData sheetId="600"/>
      <sheetData sheetId="601" refreshError="1"/>
      <sheetData sheetId="602"/>
      <sheetData sheetId="603"/>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refreshError="1"/>
      <sheetData sheetId="614" refreshError="1"/>
      <sheetData sheetId="615" refreshError="1"/>
      <sheetData sheetId="616" refreshError="1"/>
      <sheetData sheetId="617" refreshError="1"/>
      <sheetData sheetId="618"/>
      <sheetData sheetId="619"/>
      <sheetData sheetId="620"/>
      <sheetData sheetId="621" refreshError="1"/>
      <sheetData sheetId="622" refreshError="1"/>
      <sheetData sheetId="623" refreshError="1"/>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refreshError="1"/>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refreshError="1"/>
      <sheetData sheetId="665"/>
      <sheetData sheetId="666" refreshError="1"/>
      <sheetData sheetId="667" refreshError="1"/>
      <sheetData sheetId="668"/>
      <sheetData sheetId="669" refreshError="1"/>
      <sheetData sheetId="670"/>
      <sheetData sheetId="671"/>
      <sheetData sheetId="672"/>
      <sheetData sheetId="673"/>
      <sheetData sheetId="674"/>
      <sheetData sheetId="675"/>
      <sheetData sheetId="676"/>
      <sheetData sheetId="67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n"/>
      <sheetName val="mat"/>
      <sheetName val="cong"/>
      <sheetName val="vua"/>
      <sheetName val="gVL"/>
      <sheetName val="dtoan"/>
      <sheetName val="dap"/>
      <sheetName val="GTXL-duong"/>
      <sheetName val="tkphi"/>
      <sheetName val="bth"/>
      <sheetName val="vattu"/>
      <sheetName val="T1"/>
      <sheetName val="T2"/>
      <sheetName val="T3"/>
      <sheetName val="THQui 1"/>
      <sheetName val="T4"/>
      <sheetName val="T5"/>
      <sheetName val="T6"/>
      <sheetName val="THQui 2"/>
      <sheetName val="T7"/>
      <sheetName val="T8"/>
      <sheetName val="T9"/>
      <sheetName val="THQui 3"/>
      <sheetName val="T10"/>
      <sheetName val="THQui 4"/>
      <sheetName val="TH nam 2003"/>
      <sheetName val="Sheet6"/>
      <sheetName val="XL4Test5"/>
      <sheetName val="tong hop"/>
      <sheetName val="phan tich DG"/>
      <sheetName val="gia vat lieu"/>
      <sheetName val="gia xe may"/>
      <sheetName val="gia nhan cong"/>
      <sheetName val="gvt"/>
      <sheetName val="ATGT"/>
      <sheetName val="DG-TH"/>
      <sheetName val="Tuong-chan"/>
      <sheetName val="Dau-cong"/>
      <sheetName val="dtoan (4)"/>
      <sheetName val="GTXL"/>
      <sheetName val="tmdtu"/>
      <sheetName val="gpmb"/>
      <sheetName val="Sheet3"/>
      <sheetName val="Vatu"/>
      <sheetName val="khluongconlai"/>
      <sheetName val="Bao cao"/>
      <sheetName val="00000000"/>
      <sheetName val="Vp"/>
      <sheetName val="Taichinh"/>
      <sheetName val="NN-PTNT"/>
      <sheetName val="TC-LD"/>
      <sheetName val="KH-DT"/>
      <sheetName val="Tu phap"/>
      <sheetName val="T.TRA"/>
      <sheetName val="QLKTTH"/>
      <sheetName val="QLDA"/>
      <sheetName val="Dan so"/>
      <sheetName val=""/>
      <sheetName val="Sheet1"/>
      <sheetName val="Tuong-#han"/>
      <sheetName val="dtct cong"/>
      <sheetName val="B-n (2)"/>
      <sheetName val="B-n"/>
      <sheetName val="B-ky2"/>
      <sheetName val="TH-t toan"/>
      <sheetName val="T-toan"/>
      <sheetName val="TH"/>
      <sheetName val="B-ky"/>
      <sheetName val="bia"/>
      <sheetName val="th-dn"/>
      <sheetName val="XD"/>
      <sheetName val="dien"/>
      <sheetName val="nuoc"/>
      <sheetName val="Tbi"/>
      <sheetName val="Ctiet-XD"/>
      <sheetName val="Ctiet-dien"/>
      <sheetName val="Ctiet-nuoc"/>
      <sheetName val="Vtu-XD"/>
      <sheetName val="Vtu-dien"/>
      <sheetName val="Vtu-nuoc"/>
      <sheetName val="Tro giup"/>
      <sheetName val="DTCT-tuyen chinh"/>
      <sheetName val="tra-vat-lieu"/>
      <sheetName val="IBASE"/>
      <sheetName val="dap_x0000__x0000_ƌ_x0000__x0004__x0000__x0000__x0000__x0000__x0000__x0000_㝌ƌ_x0000__x0000__x0000__x0000__x0000__x0000__x0000__x0000_ƌ_x0000__x0000__x0007__x0000_"/>
      <sheetName val="tuong"/>
      <sheetName val="TT_10KV"/>
      <sheetName val="Sheet2"/>
      <sheetName val="Chart1"/>
      <sheetName val="Chart2"/>
      <sheetName val=" 8"/>
      <sheetName val="XL4Poppy"/>
      <sheetName val="Giai trinh"/>
      <sheetName val="Du_lieu"/>
      <sheetName val="Tra_bang"/>
      <sheetName val="Tra KS"/>
      <sheetName val="DG "/>
      <sheetName val="dap??ƌ?_x0004_??????㝌ƌ????????ƌ??_x0007_?"/>
      <sheetName val="DTCT"/>
      <sheetName val="DLDT"/>
      <sheetName val="GPXL-duong"/>
      <sheetName val="_x0000_??_x0000__x0004__x0000__x0000__x0000__x0000__x0000__x0000_??_x0000__x0000__x0000__x0000__x0000__x0000__x0000__x0000_??_x0000__x0000__x0007__x0000__x0000__x0000__x0000__x0000_"/>
      <sheetName val="Sheet4"/>
      <sheetName val="nhiemvu2006"/>
      <sheetName val="RutTM"/>
      <sheetName val="10000000"/>
      <sheetName val="20000000"/>
      <sheetName val="30000000"/>
      <sheetName val="????_x0004_????????????????????_x0007_?????"/>
      <sheetName val="tong_hop"/>
      <sheetName val="phan_tich_DG"/>
      <sheetName val="gia_vat_lieu"/>
      <sheetName val="gia_xe_may"/>
      <sheetName val="gia_nhan_cong"/>
      <sheetName val="THQui_1"/>
      <sheetName val="THQui_2"/>
      <sheetName val="THQui_3"/>
      <sheetName val="THQui_4"/>
      <sheetName val="TH_nam_2003"/>
      <sheetName val="Bao_cao"/>
      <sheetName val="dtoan_(4)"/>
      <sheetName val="Tu_phap"/>
      <sheetName val="T_TRA"/>
      <sheetName val="Dan_so"/>
      <sheetName val="B-n_(2)"/>
      <sheetName val="TH-t_toan"/>
      <sheetName val="Tro_giup"/>
      <sheetName val="Thuc thanh"/>
      <sheetName val="GiaVL"/>
      <sheetName val="dap__ƌ__x0004_______㝌ƌ________ƌ___x0007__"/>
      <sheetName val="_____x0004______________________x0007______"/>
      <sheetName val="dap_x0000__x0000_??_x0000__x0004__x0000__x0000__x0000__x0000__x0000__x0000_??_x0000__x0000__x0000__x0000__x0000__x0000__x0000__x0000_??_x0000__x0000__x0007__x0000_"/>
      <sheetName val="dap?????_x0004_????????????????????_x0007_?"/>
      <sheetName val="dtct_cong"/>
      <sheetName val="dapƌ㝌ƌƌ"/>
      <sheetName val="Gia"/>
      <sheetName val="g)a vat lieu"/>
      <sheetName val="DG-TH_x0000_ǲ_x0000__x0000__x0000__x0000__x0000__x0000__x0000__x0000__x0000__x0000_ẜǰ_x0000__x0004__x0000__x0000__x0000__x0000__x0000__x0000_ǰ_x0000__x0000_"/>
      <sheetName val="dap______x0004______________________x0007__"/>
      <sheetName val="LEGEND"/>
      <sheetName val="dap__??__x0004_______??________??___x0007__"/>
      <sheetName val="DG-TH?ǲ??????????ẜǰ?_x0004_??????ǰ??"/>
      <sheetName val="Gia KS"/>
      <sheetName val="gihaxe may"/>
      <sheetName val="???_x0004_???????_x0007_?"/>
      <sheetName val="PutTM"/>
      <sheetName val="Giai trũnh"/>
      <sheetName val="__"/>
      <sheetName val="KKKKKKKK"/>
      <sheetName val="DTCT-tuyen_chinh"/>
      <sheetName val="Tra_KS"/>
      <sheetName val="_8"/>
      <sheetName val="DG_"/>
      <sheetName val="Giai_trinh"/>
      <sheetName val="dap?ƌ?_x0004_?㝌ƌ?ƌ?_x0007_?"/>
      <sheetName val="???_x0004_??????_x0007_?"/>
      <sheetName val="dap????_x0004_???????_x0007_?"/>
      <sheetName val="dap_ƌ__x0004__㝌ƌ_ƌ__x0007__"/>
      <sheetName val="____x0004_________x0007__"/>
      <sheetName val="____x0004________x0007__"/>
      <sheetName val="dap_____x0004_________x0007__"/>
      <sheetName val="QLKTÔH"/>
      <sheetName val="tong_hop1"/>
      <sheetName val="phan_tich_DG1"/>
      <sheetName val="gia_vat_lieu1"/>
      <sheetName val="gia_xe_may1"/>
      <sheetName val="gia_nhan_cong1"/>
      <sheetName val="THQui_11"/>
      <sheetName val="THQui_21"/>
      <sheetName val="THQui_31"/>
      <sheetName val="THQui_41"/>
      <sheetName val="TH_nam_20031"/>
      <sheetName val="Bao_cao1"/>
      <sheetName val="dtoan_(4)1"/>
      <sheetName val="Tu_phap1"/>
      <sheetName val="T_TRA1"/>
      <sheetName val="Dan_so1"/>
      <sheetName val="B-n_(2)1"/>
      <sheetName val="TH-t_toan1"/>
      <sheetName val="Tro_giup1"/>
      <sheetName val="??????"/>
      <sheetName val="?????????????????????????????"/>
      <sheetName val="Package1"/>
      <sheetName val="g)a_vat_lieu"/>
      <sheetName val="dap??ƌ???????㝌ƌ????????ƌ???"/>
      <sheetName val="MTO REV.2(ARMOR)"/>
      <sheetName val="DG-TH_ǲ__________ẜǰ__x0004_______ǰ__"/>
      <sheetName val="dap??????"/>
      <sheetName val="dap______"/>
      <sheetName val="dtct_cong1"/>
      <sheetName val="dap__ƌ_______㝌ƌ________ƌ___"/>
      <sheetName val="dap??????????????????????????"/>
      <sheetName val="Thuc_thanh"/>
      <sheetName val="_____________________________"/>
      <sheetName val="fattu"/>
      <sheetName val="______"/>
      <sheetName val="dap__ƌ__x005f_x0004_______㝌ƌ________"/>
      <sheetName val="dap__________________________"/>
      <sheetName val="Gia_KS"/>
      <sheetName val="DG-THǲẜǰǰ"/>
      <sheetName val="DG-TH?ǲ??????????ẜǰ???????ǰ??"/>
      <sheetName val="DG-THǲẜǰǰ೔ǰᷴǰ"/>
      <sheetName val="???????????"/>
      <sheetName val="dap__??_______??________??___"/>
      <sheetName val="Giai_trũnh"/>
      <sheetName val="tong_hop2"/>
      <sheetName val="phan_tich_DG2"/>
      <sheetName val="gia_vat_lieu2"/>
      <sheetName val="gia_xe_may2"/>
      <sheetName val="gia_nhan_cong2"/>
      <sheetName val="THQui_12"/>
      <sheetName val="THQui_22"/>
      <sheetName val="THQui_32"/>
      <sheetName val="THQui_42"/>
      <sheetName val="TH_nam_20032"/>
      <sheetName val="dtoan_(4)2"/>
      <sheetName val="Bao_cao2"/>
      <sheetName val="B-n_(2)2"/>
      <sheetName val="TH-t_toan2"/>
      <sheetName val="Tro_giup2"/>
      <sheetName val="Tu_phap2"/>
      <sheetName val="T_TRA2"/>
      <sheetName val="Dan_so2"/>
      <sheetName val="dtct_cong2"/>
      <sheetName val="DTCT-tuyen_chinh1"/>
      <sheetName val="_81"/>
      <sheetName val="Tra_KS1"/>
      <sheetName val="DG_1"/>
      <sheetName val="Giai_trinh1"/>
      <sheetName val="g)a_vat_lieu1"/>
      <sheetName val="Thuc_thanh1"/>
      <sheetName val="Gia_KS1"/>
      <sheetName val="tong_hop3"/>
      <sheetName val="phan_tich_DG3"/>
      <sheetName val="gia_vat_lieu3"/>
      <sheetName val="gia_xe_may3"/>
      <sheetName val="gia_nhan_cong3"/>
      <sheetName val="THQui_13"/>
      <sheetName val="THQui_23"/>
      <sheetName val="THQui_33"/>
      <sheetName val="THQui_43"/>
      <sheetName val="TH_nam_20033"/>
      <sheetName val="dtoan_(4)3"/>
      <sheetName val="Bao_cao3"/>
      <sheetName val="B-n_(2)3"/>
      <sheetName val="TH-t_toan3"/>
      <sheetName val="Tro_giup3"/>
      <sheetName val="Tu_phap3"/>
      <sheetName val="T_TRA3"/>
      <sheetName val="Dan_so3"/>
      <sheetName val="dtct_cong3"/>
      <sheetName val="DTCT-tuyen_chinh2"/>
      <sheetName val="_82"/>
      <sheetName val="Tra_KS2"/>
      <sheetName val="DG_2"/>
      <sheetName val="Giai_trinh2"/>
      <sheetName val="g)a_vat_lieu2"/>
      <sheetName val="Thuc_thanh2"/>
      <sheetName val="Gia_KS2"/>
      <sheetName val="tong_hop4"/>
      <sheetName val="phan_tich_DG4"/>
      <sheetName val="gia_vat_lieu4"/>
      <sheetName val="gia_xe_may4"/>
      <sheetName val="gia_nhan_cong4"/>
      <sheetName val="THQui_14"/>
      <sheetName val="THQui_24"/>
      <sheetName val="THQui_34"/>
      <sheetName val="THQui_44"/>
      <sheetName val="TH_nam_20034"/>
      <sheetName val="dtoan_(4)4"/>
      <sheetName val="Bao_cao4"/>
      <sheetName val="B-n_(2)4"/>
      <sheetName val="TH-t_toan4"/>
      <sheetName val="Tro_giup4"/>
      <sheetName val="Tu_phap4"/>
      <sheetName val="T_TRA4"/>
      <sheetName val="Dan_so4"/>
      <sheetName val="dtct_cong4"/>
      <sheetName val="DTCT-tuyen_chinh3"/>
      <sheetName val="_83"/>
      <sheetName val="Tra_KS3"/>
      <sheetName val="DG_3"/>
      <sheetName val="Giai_trinh3"/>
      <sheetName val="g)a_vat_lieu3"/>
      <sheetName val="Thuc_thanh3"/>
      <sheetName val="Gia_KS3"/>
      <sheetName val="DG-TH_ǲ__________ẜǰ_______ǰ__"/>
      <sheetName val="___________"/>
      <sheetName val="dap_x005f_x0000__x005f_x0000_ƌ_x005f_x0000__x000"/>
      <sheetName val="_x005f_x0000____x005f_x0000__x005f_x0004__x005f_x0000__"/>
      <sheetName val="_____x005f_x0004_____________________"/>
      <sheetName val="dap______x005f_x0004_________________"/>
      <sheetName val="dap_x005f_x0000__x005f_x0000____x005f_x0000__x000"/>
      <sheetName val="dap??ƌ?_x005f_x0004_??????㝌ƌ????????"/>
      <sheetName val="_x005f_x0000_??_x005f_x0000__x005f_x0004__x005f_x0000__"/>
      <sheetName val="????_x005f_x0004_????????????????????"/>
      <sheetName val="dap__??__x005f_x0004_______??________"/>
      <sheetName val="dap_x005f_x0000__x005f_x0000_??_x005f_x0000__x000"/>
      <sheetName val="dap?????_x005f_x0004_????????????????"/>
      <sheetName val="dap_x005f_x005f_x005f_x0000__x005f_x005f_x005f_x0000_ƌ"/>
      <sheetName val="dap__ƌ__x005f_x005f_x005f_x0004_______㝌ƌ__"/>
      <sheetName val="_x005f_x005f_x005f_x0000____x005f_x005f_x005f_x0000__x0"/>
      <sheetName val="_____x005f_x005f_x005f_x0004_______________"/>
      <sheetName val="dap______x005f_x005f_x005f_x0004___________"/>
      <sheetName val="dap_x005f_x005f_x005f_x0000__x005f_x005f_x005f_x0000___"/>
      <sheetName val="dap_x005f_x005f_x005f_x005f_x005f_x005f_x005f_x0000__x0"/>
      <sheetName val="dap__ƌ__x005f_x005f_x005f_x005f_x005f_x005f_x000"/>
      <sheetName val="_x005f_x005f_x005f_x005f_x005f_x005f_x005f_x0000____x00"/>
      <sheetName val="_____x005f_x005f_x005f_x005f_x005f_x005f_x005f_x0004___"/>
      <sheetName val="dap______x005f_x005f_x005f_x005f_x005f_x005f_x000"/>
      <sheetName val="Sheet_x0011_"/>
      <sheetName val="VANKHUON"/>
      <sheetName val="MTO REV.0"/>
      <sheetName val="DG-TH_x0000_?_x0000__x0000__x0000__x0000__x0000__x0000__x0000__x0000__x0000__x0000_?j_x0000__x0004__x0000__x0000__x0000__x0000__x0000__x0000_?j_x0000__x0000_"/>
      <sheetName val="Loading"/>
      <sheetName val="Check C"/>
      <sheetName val="SILICATE"/>
      <sheetName val="C4iet-dien"/>
      <sheetName val="????_x0004_???????????????Ŀ????_x0007_?????"/>
      <sheetName val="dap___ƌ________㝌ƌ________ƌ___2"/>
      <sheetName val="dap___ƌ________㝌ƌ________ƌ___3"/>
      <sheetName val="DG_TH_ǲ__________ẜǰ________ǰ_2"/>
      <sheetName val="DG_TH_ǲ__________ẜǰ________ǰ_3"/>
      <sheetName val="dap___________________________2"/>
      <sheetName val="DG_TH_________________________2"/>
      <sheetName val="DG_TH_________________________3"/>
      <sheetName val="dap__ƌ__x0004_______㝌ƌ________"/>
      <sheetName val="dap_x0000__x0000_ƌ_x0000__x000"/>
      <sheetName val="_x0000____x0000__x0004__x0000__"/>
      <sheetName val="_____x0004_____________________"/>
      <sheetName val="dap______x0004_________________"/>
      <sheetName val="dap_x0000__x0000____x0000__x000"/>
      <sheetName val="dap??ƌ?_x0004_??????㝌ƌ????????"/>
      <sheetName val="_x0000_??_x0000__x0004__x0000__"/>
      <sheetName val="????_x0004_????????????????????"/>
      <sheetName val="dap__??__x0004_______??________"/>
      <sheetName val="dap_x0000__x0000_??_x0000__x000"/>
      <sheetName val="dap?????_x0004_????????????????"/>
      <sheetName val="dap_x005f_x0000__x005f_x0000_ƌ"/>
      <sheetName val="dap__ƌ__x005f_x0004_______㝌ƌ__"/>
      <sheetName val="_x005f_x0000____x005f_x0000__x0"/>
      <sheetName val="_____x005f_x0004_______________"/>
      <sheetName val="dap______x005f_x0004___________"/>
      <sheetName val="dap_x005f_x0000__x005f_x0000___"/>
      <sheetName val="dap_x005f_x005f_x005f_x0000__x0"/>
      <sheetName val="_x005f_x005f_x005f_x0000____x00"/>
      <sheetName val="_____x005f_x005f_x005f_x0004___"/>
      <sheetName val="dap___________________________3"/>
      <sheetName val="Giai trunh"/>
      <sheetName val="_____x0004________________Ŀ_____x0007______"/>
      <sheetName val="Gia tri vat tu"/>
      <sheetName val="dap___________________________4"/>
      <sheetName val="dap___________________________5"/>
      <sheetName val="DG_TH_________________________4"/>
      <sheetName val="DG_TH_________________________5"/>
      <sheetName val="DSCBGV"/>
      <sheetName val="dscbgvcdd"/>
      <sheetName val="DSDKhoc them"/>
      <sheetName val="DSCBGVDH"/>
      <sheetName val="gihaxe_may1"/>
      <sheetName val="Giai_trũnh1"/>
      <sheetName val="gihaxe_may"/>
      <sheetName val="DG-TH?????????????j?_x0004_???????j??"/>
      <sheetName val="Config"/>
      <sheetName val="X_x0000__x0000__x0000__x0000_st5"/>
      <sheetName val="THOP XL"/>
      <sheetName val="Nhat ky - socai thang 1"/>
      <sheetName val="dap_x005f_x0000__x005f_x0000____x005f_x0000__x0_2"/>
      <sheetName val="dap______x005f_x0004________________2"/>
      <sheetName val="_x005f_x0000____x005f_x0000__x005f_x0004__x005f_x0000_2"/>
      <sheetName val="_____x005f_x0004____________________2"/>
      <sheetName val="dap______x005f_x0004________________3"/>
      <sheetName val="_____x005f_x0004____________________3"/>
      <sheetName val="dap______x005f_x0004________________4"/>
      <sheetName val="dap_x005f_x0000__x005f_x0000____x005f_x0000__x0_3"/>
      <sheetName val="dap______x005f_x0004________________5"/>
      <sheetName val="X"/>
      <sheetName val="??"/>
      <sheetName val="DG-TH_____________j__x0004________j__"/>
      <sheetName val="MTO_REV_2(ARMOR)"/>
      <sheetName val="NC"/>
      <sheetName val="vua(c)"/>
      <sheetName val="j_x0000__x0000__x001f__x0000__x0000__x0000__x0000__x0000__x0000__x0000__x0000__x0000__x0000__x0000__x0000__x0000__x0000__x0000__x0000__x0000__x0000__x0000__x0000__x0000__x0000__x0000__x0000__x0000_?j"/>
      <sheetName val="chenhlech"/>
      <sheetName val="j??_x001f_??????????????????????????j"/>
      <sheetName val="SITE-E"/>
      <sheetName val="TONG HOP VL-NC"/>
      <sheetName val="____________O________________"/>
      <sheetName val="____x005f_x0004_________x005f_x0007__"/>
      <sheetName val="DG-TH_ǲ__________ẜǰ__x005f_x0004_____"/>
      <sheetName val="j"/>
      <sheetName val="tong_hop7"/>
      <sheetName val="phan_tich_DG7"/>
      <sheetName val="gia_vat_lieu7"/>
      <sheetName val="gia_xe_may7"/>
      <sheetName val="gia_nhan_cong7"/>
      <sheetName val="THQui_17"/>
      <sheetName val="THQui_27"/>
      <sheetName val="THQui_37"/>
      <sheetName val="THQui_47"/>
      <sheetName val="TH_nam_20037"/>
      <sheetName val="Bao_cao7"/>
      <sheetName val="dtoan_(4)7"/>
      <sheetName val="B-n_(2)7"/>
      <sheetName val="TH-t_toan7"/>
      <sheetName val="Tro_giup7"/>
      <sheetName val="Tu_phap7"/>
      <sheetName val="T_TRA7"/>
      <sheetName val="Dan_so7"/>
      <sheetName val="dtct_cong7"/>
      <sheetName val="DTCT-tuyen_chinh6"/>
      <sheetName val="DG_6"/>
      <sheetName val="Tra_KS6"/>
      <sheetName val="_86"/>
      <sheetName val="Giai_trinh6"/>
      <sheetName val="g)a_vat_lieu6"/>
      <sheetName val="Thuc_thanh6"/>
      <sheetName val="Gia_KS6"/>
      <sheetName val="Giai_trũnh3"/>
      <sheetName val="MTO_REV_2(ARMOR)2"/>
      <sheetName val="THQui_15"/>
      <sheetName val="THQui_25"/>
      <sheetName val="THQui_35"/>
      <sheetName val="THQui_45"/>
      <sheetName val="TH_nam_20035"/>
      <sheetName val="tong_hop5"/>
      <sheetName val="phan_tich_DG5"/>
      <sheetName val="gia_vat_lieu5"/>
      <sheetName val="gia_xe_may5"/>
      <sheetName val="gia_nhan_cong5"/>
      <sheetName val="dtoan_(4)5"/>
      <sheetName val="Bao_cao5"/>
      <sheetName val="Tu_phap5"/>
      <sheetName val="T_TRA5"/>
      <sheetName val="Dan_so5"/>
      <sheetName val="dtct_cong5"/>
      <sheetName val="B-n_(2)5"/>
      <sheetName val="TH-t_toan5"/>
      <sheetName val="Tro_giup5"/>
      <sheetName val="DG_4"/>
      <sheetName val="DTCT-tuyen_chinh4"/>
      <sheetName val="Tra_KS4"/>
      <sheetName val="_84"/>
      <sheetName val="Giai_trinh4"/>
      <sheetName val="g)a_vat_lieu4"/>
      <sheetName val="Thuc_thanh4"/>
      <sheetName val="Gia_KS4"/>
      <sheetName val="MTO_REV_0"/>
      <sheetName val="Gia_tri_vat_tu"/>
      <sheetName val="tong_hop6"/>
      <sheetName val="phan_tich_DG6"/>
      <sheetName val="gia_vat_lieu6"/>
      <sheetName val="gia_xe_may6"/>
      <sheetName val="gia_nhan_cong6"/>
      <sheetName val="THQui_16"/>
      <sheetName val="THQui_26"/>
      <sheetName val="THQui_36"/>
      <sheetName val="THQui_46"/>
      <sheetName val="TH_nam_20036"/>
      <sheetName val="Bao_cao6"/>
      <sheetName val="dtoan_(4)6"/>
      <sheetName val="B-n_(2)6"/>
      <sheetName val="TH-t_toan6"/>
      <sheetName val="Tro_giup6"/>
      <sheetName val="Tu_phap6"/>
      <sheetName val="T_TRA6"/>
    </sheetNames>
    <sheetDataSet>
      <sheetData sheetId="0" refreshError="1"/>
      <sheetData sheetId="1" refreshError="1"/>
      <sheetData sheetId="2" refreshError="1"/>
      <sheetData sheetId="3" refreshError="1"/>
      <sheetData sheetId="4" refreshError="1">
        <row r="14">
          <cell r="P14">
            <v>89440.853809523804</v>
          </cell>
        </row>
        <row r="19">
          <cell r="P19">
            <v>82440.853809523804</v>
          </cell>
        </row>
      </sheetData>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sheetData sheetId="88" refreshError="1"/>
      <sheetData sheetId="89" refreshError="1"/>
      <sheetData sheetId="90"/>
      <sheetData sheetId="9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sheetData sheetId="103"/>
      <sheetData sheetId="104"/>
      <sheetData sheetId="105"/>
      <sheetData sheetId="106"/>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refreshError="1"/>
      <sheetData sheetId="134" refreshError="1"/>
      <sheetData sheetId="135" refreshError="1"/>
      <sheetData sheetId="136"/>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refreshError="1"/>
      <sheetData sheetId="191"/>
      <sheetData sheetId="192"/>
      <sheetData sheetId="193" refreshError="1"/>
      <sheetData sheetId="194" refreshError="1"/>
      <sheetData sheetId="195" refreshError="1"/>
      <sheetData sheetId="196" refreshError="1"/>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sheetData sheetId="311" refreshError="1"/>
      <sheetData sheetId="312" refreshError="1"/>
      <sheetData sheetId="313" refreshError="1"/>
      <sheetData sheetId="314" refreshError="1"/>
      <sheetData sheetId="315" refreshError="1"/>
      <sheetData sheetId="316" refreshError="1"/>
      <sheetData sheetId="317"/>
      <sheetData sheetId="318" refreshError="1"/>
      <sheetData sheetId="319"/>
      <sheetData sheetId="320" refreshError="1"/>
      <sheetData sheetId="321" refreshError="1"/>
      <sheetData sheetId="322" refreshError="1"/>
      <sheetData sheetId="323"/>
      <sheetData sheetId="324"/>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refreshError="1"/>
      <sheetData sheetId="349" refreshError="1"/>
      <sheetData sheetId="350" refreshError="1"/>
      <sheetData sheetId="351" refreshError="1"/>
      <sheetData sheetId="352"/>
      <sheetData sheetId="353"/>
      <sheetData sheetId="354" refreshError="1"/>
      <sheetData sheetId="355"/>
      <sheetData sheetId="356"/>
      <sheetData sheetId="357"/>
      <sheetData sheetId="358"/>
      <sheetData sheetId="359"/>
      <sheetData sheetId="360"/>
      <sheetData sheetId="361"/>
      <sheetData sheetId="362" refreshError="1"/>
      <sheetData sheetId="363" refreshError="1"/>
      <sheetData sheetId="364" refreshError="1"/>
      <sheetData sheetId="365" refreshError="1"/>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KP"/>
      <sheetName val="CPTV"/>
      <sheetName val="DLNS"/>
      <sheetName val="TONGHOP"/>
      <sheetName val="BT"/>
      <sheetName val="dtchi tietCS"/>
      <sheetName val="DGIAVC22KV"/>
      <sheetName val="dt chi tiet TT"/>
      <sheetName val="dt chi tiet HT "/>
      <sheetName val="Phan thi nghiem DZ"/>
      <sheetName val="VANCHUYEN"/>
      <sheetName val="LKE VL&amp;TB 250"/>
      <sheetName val="LKE TB&amp;VL320"/>
      <sheetName val="DT250 T1&amp;TH2TRAM"/>
      <sheetName val="320 LECH XT- T3"/>
      <sheetName val="LKTBA T1,2&amp;3"/>
      <sheetName val="TBA320 CANBANG-T2"/>
      <sheetName val="SL dau tien"/>
      <sheetName val="HSKVUC"/>
      <sheetName val="LKE VL&amp;TB 270"/>
      <sheetName val="LKE&quot;TB&amp;VL322"/>
      <sheetName val="TBA320 CANBANG-U2"/>
      <sheetName val="dt chi piet TT"/>
      <sheetName val="dthc"/>
      <sheetName val="Giai trinh"/>
      <sheetName val="PHAN DS 22 KV"/>
      <sheetName val="TL"/>
      <sheetName val="DC"/>
      <sheetName val="Du_lieu"/>
      <sheetName val="DATA"/>
      <sheetName val="gVL"/>
      <sheetName val="CAPPHOI"/>
      <sheetName val="DAOMONG"/>
      <sheetName val="DMUC_SCL"/>
      <sheetName val="DMUC_TN"/>
      <sheetName val="XL"/>
      <sheetName val="Bangluong "/>
      <sheetName val="NC_CTKC trung the"/>
      <sheetName val="khac"/>
      <sheetName val="vl"/>
      <sheetName val="VL_CTKT"/>
      <sheetName val="DMQT"/>
      <sheetName val="Chi tiet VL-NC-MTC"/>
      <sheetName val="NC"/>
      <sheetName val="Bu C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dg"/>
      <sheetName val="TN NEW"/>
      <sheetName val="285"/>
      <sheetName val="phangoithau"/>
      <sheetName val="TDT"/>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DG"/>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KL Thao Do"/>
      <sheetName val="00000000"/>
      <sheetName val="tienluong"/>
      <sheetName val="SILICATE"/>
      <sheetName val="Lç khoan LK1"/>
      <sheetName val="TH"/>
      <sheetName val="DLNS"/>
      <sheetName val="dongia (2)"/>
      <sheetName val="gtrinh"/>
      <sheetName val="lam-moi"/>
      <sheetName val="chitiet"/>
      <sheetName val="giathanh1"/>
      <sheetName val="Du_lieu"/>
      <sheetName val="DONGIA"/>
      <sheetName val="thao-go"/>
      <sheetName val="#REF"/>
      <sheetName val="TH XL"/>
      <sheetName val="TH VL, NC, DDHT Thanhphuoc"/>
      <sheetName val="sat"/>
      <sheetName val="ptvt"/>
      <sheetName val="TONG HOP VL-NC"/>
      <sheetName val="BSQ3"/>
      <sheetName val="gVL"/>
      <sheetName val="TK"/>
      <sheetName val="dtxl"/>
      <sheetName val="Sheet1"/>
      <sheetName val="du lieu du toan"/>
      <sheetName val="Sheet2"/>
      <sheetName val="DU TOAN"/>
      <sheetName val="khung ten TD"/>
      <sheetName val="Chi tiet VL-NC-MTC"/>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TSO_CHUNG"/>
      <sheetName val="th dt dz&amp;tba shoa"/>
      <sheetName val="CBKC-110"/>
      <sheetName val="chitimc"/>
      <sheetName val="kstk"/>
      <sheetName val="Gia"/>
      <sheetName val="Chiet tinh cong to"/>
      <sheetName val="CTFS"/>
      <sheetName val="MTL$-INTER"/>
      <sheetName val="CPVCBX"/>
      <sheetName val="Thang 01"/>
      <sheetName val="Thang 02"/>
      <sheetName val="Thang 03"/>
      <sheetName val="Thang 04"/>
      <sheetName val="Thang 05"/>
      <sheetName val="Thang 06"/>
      <sheetName val="XL4Test5"/>
      <sheetName val="Tongke"/>
      <sheetName val="ChiTietDZ"/>
      <sheetName val="VuaBT"/>
      <sheetName val="CT35"/>
      <sheetName val="Giai trinh"/>
      <sheetName val="SL dau tien"/>
      <sheetName val="DM 67"/>
      <sheetName val=" So lieu k in"/>
      <sheetName val="Bu CL"/>
      <sheetName val="TN_NEW"/>
      <sheetName val="CP_CBSX"/>
      <sheetName val="TN_CT"/>
      <sheetName val="VLNCMTC_TN"/>
      <sheetName val="CT_day_dan_su_phu_kien"/>
      <sheetName val="CT_xa_-_tiep_dia"/>
      <sheetName val="THEP_HINH"/>
      <sheetName val="CT_cot"/>
      <sheetName val="Ct_BT_mong"/>
      <sheetName val="K_LUONG_duong_day"/>
      <sheetName val="TH_CTO"/>
      <sheetName val="VL-NC_CTo"/>
      <sheetName val="CT_cong_to"/>
      <sheetName val="KL_CONG_TO"/>
      <sheetName val="VL_DAU_THAU"/>
      <sheetName val="TH_DZ0,4"/>
      <sheetName val="VL-NC_DZ0,4"/>
      <sheetName val="TH_THAO_DO"/>
      <sheetName val="VL-NC-MTC_thao_do"/>
      <sheetName val="CT_THAO_DO"/>
      <sheetName val="KL_Thao_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TB"/>
      <sheetName val="TT35"/>
      <sheetName val="BT35"/>
      <sheetName val="TH DZ35"/>
      <sheetName val="ThietBi"/>
      <sheetName val="TTTram"/>
      <sheetName val="BTTram"/>
      <sheetName val="THTram"/>
      <sheetName val="TT0,4"/>
      <sheetName val="BTDZ0,4"/>
      <sheetName val="THDZ0,4"/>
      <sheetName val="BTCT"/>
      <sheetName val="THCT"/>
      <sheetName val="PGVT"/>
      <sheetName val="BBNT"/>
      <sheetName val="tomat"/>
      <sheetName val="Du_lie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TB"/>
      <sheetName val="TT35"/>
      <sheetName val="BT35"/>
      <sheetName val="TH DZ35"/>
      <sheetName val="ThietBi"/>
      <sheetName val="TTTram"/>
      <sheetName val="BTTram"/>
      <sheetName val="THTram"/>
      <sheetName val="TT0,4"/>
      <sheetName val="BTDZ0,4"/>
      <sheetName val="THDZ0,4"/>
      <sheetName val="BTCT"/>
      <sheetName val="THCT"/>
      <sheetName val="PGVT"/>
      <sheetName val="BBNT"/>
      <sheetName val="tomat"/>
      <sheetName val="THDZ0_4"/>
      <sheetName val="TTDZ22"/>
      <sheetName val="gV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TB"/>
      <sheetName val="TT35"/>
      <sheetName val="BT35"/>
      <sheetName val="TH DZ35"/>
      <sheetName val="ThietBi"/>
      <sheetName val="TTTram"/>
      <sheetName val="BTTram"/>
      <sheetName val="THTram"/>
      <sheetName val="TT0,4"/>
      <sheetName val="BTDZ0,4"/>
      <sheetName val="THDZ0,4"/>
      <sheetName val="BTCT"/>
      <sheetName val="THCT"/>
      <sheetName val="PGVT"/>
      <sheetName val="BBNT"/>
      <sheetName val="toma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NT-QUOT-#3"/>
      <sheetName val="COAT&amp;WRAP-QIOT-#3"/>
      <sheetName val="XL4Poppy"/>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00000000"/>
      <sheetName val="So Do"/>
      <sheetName val="KTTSCD - DLNA"/>
      <sheetName val="Sheet1"/>
      <sheetName val="quÝ1"/>
      <sheetName val="10000000"/>
      <sheetName val="20000000"/>
      <sheetName val="30000000"/>
      <sheetName val="40000000"/>
      <sheetName val="50000000"/>
      <sheetName val="60000000"/>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Sheet3"/>
      <sheetName val="5 nam (tach)"/>
      <sheetName val="5 nam (tach) (2)"/>
      <sheetName val="KH 2003"/>
      <sheetName val="T4"/>
      <sheetName val="T5"/>
      <sheetName val="T6"/>
      <sheetName val="T.7"/>
      <sheetName val="T.8"/>
      <sheetName val="T8 (2)"/>
      <sheetName val="T.9"/>
      <sheetName val="T.10"/>
      <sheetName val="T.11"/>
      <sheetName val="T.12"/>
      <sheetName val="T10"/>
      <sheetName val="T11 "/>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H Ky Anh"/>
      <sheetName val="Sheet2 (2)"/>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phan tich DG"/>
      <sheetName val="gia vat lieu"/>
      <sheetName val="gia xe may"/>
      <sheetName val="gia nhan cong"/>
      <sheetName val="XL4Test5"/>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XXXXX\XX"/>
      <sheetName val="t1"/>
      <sheetName val="T11"/>
      <sheetName val="Bia"/>
      <sheetName val="Tm"/>
      <sheetName val="THKP"/>
      <sheetName val="DGi"/>
      <sheetName val="kl m m d"/>
      <sheetName val="kl vt tho"/>
      <sheetName val="kl dat"/>
      <sheetName val="Sheet4"/>
      <sheetName val="xin kinh phi"/>
      <sheetName val="lan trai"/>
      <sheetName val="thuoc no"/>
      <sheetName val="so thuc pham"/>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H  goi 4-x"/>
      <sheetName val="CV den trong to聮g"/>
      <sheetName val="PNT_QUOT__3"/>
      <sheetName val="COAT_WRAP_QIOT__3"/>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fOOD"/>
      <sheetName val="FORM hc"/>
      <sheetName val="FORM pc"/>
      <sheetName val="CamPha"/>
      <sheetName val="MongCai"/>
      <sheetName val="70000000"/>
      <sheetName val="ȴ0000000"/>
      <sheetName val="BangTH"/>
      <sheetName val="Xaylap "/>
      <sheetName val="Nhan cong"/>
      <sheetName val="Thietbi"/>
      <sheetName val="Diengiai"/>
      <sheetName val="Vanchuyen"/>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Km27' - Km278"/>
      <sheetName val="XLÇ_x0015_oppy"/>
      <sheetName val="Thang06-2002"/>
      <sheetName val="Thang07-2002"/>
      <sheetName val="Thang08-2002"/>
      <sheetName val="Thang09-2002"/>
      <sheetName val="Thang10-2002 "/>
      <sheetName val="Thang11-2002"/>
      <sheetName val="Thang12-2002"/>
      <sheetName val="Sheet1 (3)"/>
      <sheetName val="Bao cao KQTH quy hoach 135"/>
      <sheetName val="Sheet5"/>
      <sheetName val="Sheet6"/>
      <sheetName val="Sheet7"/>
      <sheetName val="Sheet8"/>
      <sheetName val="Sheet9"/>
      <sheetName val="Sheet10"/>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Oð mai 279"/>
      <sheetName val="PNT-QUOT-D150#3"/>
      <sheetName val="PNT-QUOT-H153#3"/>
      <sheetName val="PNT-QUOT-K152#3"/>
      <sheetName val="PNT-QUOT-H146#3"/>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CV di ngoai to~g"/>
      <sheetName val="nghi dinhmCP"/>
      <sheetName val="CVpden trong tong"/>
      <sheetName val="5 nam (tach) x2)"/>
      <sheetName val="Shedt1"/>
      <sheetName val="_x0012_0000000"/>
      <sheetName val="mau kiem ke"/>
      <sheetName val="quyet toan HD 2000"/>
      <sheetName val="quyet toan hoa don 2001"/>
      <sheetName val="kiem ke hoa don 2001"/>
      <sheetName val="QUY III 02"/>
      <sheetName val="QUY IV 02"/>
      <sheetName val="QUYET TOAN 02"/>
      <sheetName val="Sheet15"/>
      <sheetName val="Cong ban 1,5_x0013__x0000_"/>
      <sheetName val="Tong (op"/>
      <sheetName val="Coc 4ieu"/>
      <sheetName val="SOLIEU"/>
      <sheetName val="TINHTOAN"/>
      <sheetName val="BKLBD"/>
      <sheetName val="PTDG"/>
      <sheetName val="DTCT"/>
      <sheetName val="vlct"/>
      <sheetName val="Sheet11"/>
      <sheetName val="Sheet12"/>
      <sheetName val="Sheet13"/>
      <sheetName val="Sheet14"/>
      <sheetName val="T_x000b_331"/>
      <sheetName val="p0000000"/>
      <sheetName val=""/>
      <sheetName val="cocB40 5B"/>
      <sheetName val="cocD50 9A"/>
      <sheetName val="cocD75 16"/>
      <sheetName val="coc B80 TD25"/>
      <sheetName val="P27 B80"/>
      <sheetName val="Coc23 B80"/>
      <sheetName val="cong B80 C4"/>
      <sheetName val="Kѭ284"/>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Km&quot;80"/>
      <sheetName val="Lap ®at ®hÖn"/>
      <sheetName val="0304"/>
      <sheetName val="0904"/>
      <sheetName val="1204"/>
      <sheetName val="80000000"/>
      <sheetName val="90000000"/>
      <sheetName val="a0000000"/>
      <sheetName val="b0000000"/>
      <sheetName val="c0000000"/>
      <sheetName val="ADKT"/>
      <sheetName val="Áo"/>
      <sheetName val="xdcb 01-2003"/>
      <sheetName val="TL33-13.14"/>
      <sheetName val="tlđm190337,8"/>
      <sheetName val="GC190337,8"/>
      <sheetName val="033,7,8"/>
      <sheetName val="TL033 ,2,4"/>
      <sheetName val="TL 0331,2"/>
      <sheetName val="033-1,4"/>
      <sheetName val="TL033,19,5"/>
      <sheetName val="Km283 - Jm284"/>
      <sheetName val="Don gia"/>
      <sheetName val="Nhap du lieu"/>
      <sheetName val="Macro1"/>
      <sheetName val="Macro2"/>
      <sheetName val="Macro3"/>
      <sheetName val="TNghiªm T_x0002_ "/>
      <sheetName val="tt-_x0014_BA"/>
      <sheetName val="TD_x0014_"/>
      <sheetName val="_x0014_.12"/>
      <sheetName val="QD c5a HDQT (2)"/>
      <sheetName val="_x0003_hart1"/>
      <sheetName val="TAU"/>
      <sheetName val="KHACH"/>
      <sheetName val="BC1"/>
      <sheetName val="BC2"/>
      <sheetName val="BAO CAO AN"/>
      <sheetName val="BANGKEKHACH"/>
      <sheetName val="Du tnan chi tiet coc nuoc"/>
      <sheetName val="Baocao"/>
      <sheetName val="UT"/>
      <sheetName val="TongHopHD"/>
      <sheetName val="K43"/>
      <sheetName val="THKL"/>
      <sheetName val="PL43"/>
      <sheetName val="K43+0.00 - 338 Trai"/>
      <sheetName val="thaß26"/>
      <sheetName val="Sÿÿÿÿ"/>
      <sheetName val="quÿÿ"/>
      <sheetName val="Khac DP"/>
      <sheetName val="Khoi than "/>
      <sheetName val="B3_208_than"/>
      <sheetName val="B3_208_TU"/>
      <sheetName val="B3_208_TW"/>
      <sheetName val="B3_208_DP"/>
      <sheetName val="B3_208_khac"/>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PNT-P3.xlsUTong hop (2)"/>
      <sheetName val="Km276 - Ke277"/>
      <sheetName val="[PNT-P3.xlsUKm279 - Km280"/>
      <sheetName val="ct luong "/>
      <sheetName val="Nhap 6T"/>
      <sheetName val="baocaochinh(qui1.05) (DC)"/>
      <sheetName val="Ctuluongq.1.05"/>
      <sheetName val="BANG PHAN BO qui1.05(DC)"/>
      <sheetName val="BANG PHAN BO quiII.05"/>
      <sheetName val="bao cac cinh Qui II-2005"/>
      <sheetName val="gìIÏÝ_x001c_Ã_x0008_ç¾{è"/>
      <sheetName val="ESTI."/>
      <sheetName val="DI-ESTI"/>
      <sheetName val="Song ban 0,7x0,7"/>
      <sheetName val="Cong ban 0,8x ,8"/>
      <sheetName val="TNghiÖ- VL"/>
      <sheetName val="Package1"/>
      <sheetName val="BCDSPS"/>
      <sheetName val="BCDKT"/>
      <sheetName val="XNxlva sxthanKCIÉ"/>
      <sheetName val="_x000b_luong phu"/>
      <sheetName val="GS02-thu0TM"/>
      <sheetName val="ၔong hop QL48 - 2"/>
      <sheetName val="Cong ban 1,5_x0013_?"/>
      <sheetName val="gVL"/>
      <sheetName val="Thang8-02"/>
      <sheetName val="Thang9-02"/>
      <sheetName val="Thang10-02"/>
      <sheetName val="Thang11-02"/>
      <sheetName val="Thang12-02"/>
      <sheetName val="Thang01-03"/>
      <sheetName val="Thang02-03"/>
      <sheetName val="7000 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Dong$bac"/>
      <sheetName val="30100000"/>
      <sheetName val="TDT-TBࡁ"/>
      <sheetName val="Op mai 2_x000c__x0000_"/>
      <sheetName val="_x0000_bÑi_x0003__x0000__x0000__x0000__x0000_²r_x0013__x0000_"/>
      <sheetName val="k, vt tho"/>
      <sheetName val="Km_x0012_77 "/>
      <sheetName val="K-280 - Km281"/>
      <sheetName val="Km280 ࠭ Km281"/>
      <sheetName val="_x0000__x000f__x0000__x0000__x0000_½"/>
      <sheetName val="_x0000__x0000_²r"/>
      <sheetName val="_x0000__x0000__x0000__x0000__x0000_M pc_x0006__x0000__x0000_CamPh_x0000__x0000_"/>
      <sheetName val="_x0000__x000d__x0000__x0000__x0000_âO"/>
      <sheetName val="CV den trong to?g"/>
      <sheetName val="?0000000"/>
      <sheetName val="Diem mon hoc"/>
      <sheetName val="Tong hop diem"/>
      <sheetName val="HoTen-khong duoc xoa"/>
      <sheetName val="FORM jc"/>
      <sheetName val="Ton 31.1"/>
      <sheetName val="NhapT.2"/>
      <sheetName val="Xuat T.2"/>
      <sheetName val="Ton 28.2"/>
      <sheetName val="H.Tra"/>
      <sheetName val="Hang CTY TRA LAI"/>
      <sheetName val="Hang NV Tra Lai"/>
      <sheetName val="Thang 07"/>
      <sheetName val="T10-05"/>
      <sheetName val="T9-05"/>
      <sheetName val="t805"/>
      <sheetName val="11T"/>
      <sheetName val="9T"/>
      <sheetName val="Km266"/>
      <sheetName val="Shaet13"/>
      <sheetName val="mua vao"/>
      <sheetName val="chi phi "/>
      <sheetName val="ban ra 10%"/>
      <sheetName val="??-BLDG"/>
      <sheetName val="Cong ban 1,5„—_x0013__x0000_"/>
      <sheetName val="bc"/>
      <sheetName val="K.O"/>
      <sheetName val="xang _clc"/>
      <sheetName val="X¡NG_td"/>
      <sheetName val="MaZUT"/>
      <sheetName val="DIESEL"/>
      <sheetName val="120"/>
      <sheetName val="IFAD"/>
      <sheetName val="CVHN"/>
      <sheetName val="TCVM"/>
      <sheetName val="RIDP"/>
      <sheetName val="LDNN"/>
      <sheetName val="Dimu"/>
      <sheetName val="Klct"/>
      <sheetName val="Covi"/>
      <sheetName val="Nlvt"/>
      <sheetName val="Innl"/>
      <sheetName val="Invt"/>
      <sheetName val="Chon"/>
      <sheetName val="Qtnv"/>
      <sheetName val="Bqtn"/>
      <sheetName val="Bqtv"/>
      <sheetName val="Giao"/>
      <sheetName val="Dcap"/>
      <sheetName val="Nlie"/>
      <sheetName val="Mnli"/>
      <sheetName val="Mp mai 275"/>
      <sheetName val="CVden nw8ai TCT (1)"/>
      <sheetName val="ADKTKT02"/>
      <sheetName val="K?284"/>
      <sheetName val="Mix-Tarpaulin"/>
      <sheetName val="Tarpaulin"/>
      <sheetName val="Price"/>
      <sheetName val="Monthly"/>
      <sheetName val="For Summary"/>
      <sheetName val="For Summary(KG)"/>
      <sheetName val="PP Cloth"/>
      <sheetName val="Mix-PP Cloth"/>
      <sheetName val="Material Price-PP"/>
      <sheetName val="CDPS3"/>
      <sheetName val="Xa9lap "/>
      <sheetName val="_x000c__x0000__x0000__x0000__x0000__x0000__x0000__x0000__x000d__x0000__x0000__x0000_"/>
      <sheetName val="_x0000__x000f__x0000__x0000__x0000_‚ž½"/>
      <sheetName val="_x0000__x000d__x0000__x0000__x0000_âOŽ"/>
      <sheetName val="gia x_x0000_ may"/>
      <sheetName val="Giao nhiem fu"/>
      <sheetName val="QDcea TGD (2)"/>
      <sheetName val="Giao nhie- vu"/>
      <sheetName val="Cong ban 0,7p0,7"/>
      <sheetName val="Km275 - Ke276"/>
      <sheetName val="Km280 - Km2(1"/>
      <sheetName val="Km282 - Kl283"/>
      <sheetName val="Tong hop Op m!i"/>
      <sheetName val="tuong"/>
      <sheetName val="Cong baj 2x1,5"/>
      <sheetName val="FUONDER TAN UYEN T12"/>
      <sheetName val=" CHIEU XA  T01"/>
      <sheetName val="ANH KHANH DONG NAI T12 (2)"/>
      <sheetName val="XANG DAU K5"/>
      <sheetName val="ANH HAI T01"/>
      <sheetName val="NAVITRAN T1"/>
      <sheetName val="VAN PHU T01"/>
      <sheetName val="DUONG BDT 11  823282ms Hao"/>
      <sheetName val="CKTANDINHT1 782346 Huong (2)"/>
      <sheetName val="UNZAT01743972- Phuong(vp) (2)"/>
      <sheetName val="LONGVANT12 759469 Ms Van (2)"/>
      <sheetName val="DŃ02"/>
      <sheetName val="gìIÏÝ_x001c_齘_x0013_龜_x0013_ꗃ〒"/>
      <sheetName val="_x000c_"/>
      <sheetName val="gia x"/>
      <sheetName val="XXXXX_XX"/>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refreshError="1"/>
      <sheetData sheetId="165" refreshError="1"/>
      <sheetData sheetId="166" refreshError="1"/>
      <sheetData sheetId="167" refreshError="1"/>
      <sheetData sheetId="168" refreshError="1"/>
      <sheetData sheetId="169" refreshError="1"/>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refreshError="1"/>
      <sheetData sheetId="189" refreshError="1"/>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refreshError="1"/>
      <sheetData sheetId="221" refreshError="1"/>
      <sheetData sheetId="222" refreshError="1"/>
      <sheetData sheetId="223" refreshError="1"/>
      <sheetData sheetId="224" refreshError="1"/>
      <sheetData sheetId="225" refreshError="1"/>
      <sheetData sheetId="226" refreshError="1"/>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sheetData sheetId="293"/>
      <sheetData sheetId="294"/>
      <sheetData sheetId="295"/>
      <sheetData sheetId="296"/>
      <sheetData sheetId="297"/>
      <sheetData sheetId="298"/>
      <sheetData sheetId="299"/>
      <sheetData sheetId="300" refreshError="1"/>
      <sheetData sheetId="301" refreshError="1"/>
      <sheetData sheetId="302" refreshError="1"/>
      <sheetData sheetId="303" refreshError="1"/>
      <sheetData sheetId="304" refreshError="1"/>
      <sheetData sheetId="305" refreshError="1"/>
      <sheetData sheetId="306" refreshError="1"/>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refreshError="1"/>
      <sheetData sheetId="370" refreshError="1"/>
      <sheetData sheetId="371"/>
      <sheetData sheetId="372"/>
      <sheetData sheetId="373"/>
      <sheetData sheetId="374"/>
      <sheetData sheetId="375"/>
      <sheetData sheetId="376"/>
      <sheetData sheetId="377"/>
      <sheetData sheetId="378"/>
      <sheetData sheetId="379"/>
      <sheetData sheetId="380"/>
      <sheetData sheetId="381" refreshError="1"/>
      <sheetData sheetId="382" refreshError="1"/>
      <sheetData sheetId="383" refreshError="1"/>
      <sheetData sheetId="384"/>
      <sheetData sheetId="385"/>
      <sheetData sheetId="386"/>
      <sheetData sheetId="387"/>
      <sheetData sheetId="388"/>
      <sheetData sheetId="389"/>
      <sheetData sheetId="390"/>
      <sheetData sheetId="391" refreshError="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refreshError="1"/>
      <sheetData sheetId="408" refreshError="1"/>
      <sheetData sheetId="409"/>
      <sheetData sheetId="410"/>
      <sheetData sheetId="411"/>
      <sheetData sheetId="412"/>
      <sheetData sheetId="413"/>
      <sheetData sheetId="414"/>
      <sheetData sheetId="415"/>
      <sheetData sheetId="416"/>
      <sheetData sheetId="417" refreshError="1"/>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refreshError="1"/>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refreshError="1"/>
      <sheetData sheetId="530" refreshError="1"/>
      <sheetData sheetId="531" refreshError="1"/>
      <sheetData sheetId="532"/>
      <sheetData sheetId="533"/>
      <sheetData sheetId="534"/>
      <sheetData sheetId="535"/>
      <sheetData sheetId="536"/>
      <sheetData sheetId="537"/>
      <sheetData sheetId="538"/>
      <sheetData sheetId="539" refreshError="1"/>
      <sheetData sheetId="540" refreshError="1"/>
      <sheetData sheetId="541" refreshError="1"/>
      <sheetData sheetId="542"/>
      <sheetData sheetId="543"/>
      <sheetData sheetId="544"/>
      <sheetData sheetId="545" refreshError="1"/>
      <sheetData sheetId="546"/>
      <sheetData sheetId="547"/>
      <sheetData sheetId="548" refreshError="1"/>
      <sheetData sheetId="549" refreshError="1"/>
      <sheetData sheetId="550"/>
      <sheetData sheetId="551"/>
      <sheetData sheetId="552"/>
      <sheetData sheetId="553" refreshError="1"/>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sheetData sheetId="593"/>
      <sheetData sheetId="594" refreshError="1"/>
      <sheetData sheetId="595" refreshError="1"/>
      <sheetData sheetId="596"/>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refreshError="1"/>
      <sheetData sheetId="624"/>
      <sheetData sheetId="625"/>
      <sheetData sheetId="626"/>
      <sheetData sheetId="627"/>
      <sheetData sheetId="628" refreshError="1"/>
      <sheetData sheetId="629" refreshError="1"/>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refreshError="1"/>
      <sheetData sheetId="653" refreshError="1"/>
      <sheetData sheetId="654" refreshError="1"/>
      <sheetData sheetId="655" refreshError="1"/>
      <sheetData sheetId="656" refreshError="1"/>
      <sheetData sheetId="657"/>
      <sheetData sheetId="658"/>
      <sheetData sheetId="659" refreshError="1"/>
      <sheetData sheetId="660"/>
      <sheetData sheetId="661"/>
      <sheetData sheetId="662"/>
      <sheetData sheetId="663"/>
      <sheetData sheetId="664"/>
      <sheetData sheetId="665"/>
      <sheetData sheetId="666"/>
      <sheetData sheetId="667"/>
      <sheetData sheetId="668"/>
      <sheetData sheetId="669" refreshError="1"/>
      <sheetData sheetId="670"/>
      <sheetData sheetId="671" refreshError="1"/>
      <sheetData sheetId="672" refreshError="1"/>
      <sheetData sheetId="673" refreshError="1"/>
      <sheetData sheetId="674"/>
      <sheetData sheetId="675" refreshError="1"/>
      <sheetData sheetId="676" refreshError="1"/>
      <sheetData sheetId="677"/>
      <sheetData sheetId="678"/>
      <sheetData sheetId="679" refreshError="1"/>
      <sheetData sheetId="680" refreshError="1"/>
      <sheetData sheetId="681"/>
      <sheetData sheetId="682"/>
      <sheetData sheetId="683" refreshError="1"/>
      <sheetData sheetId="684"/>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sheetData sheetId="697"/>
      <sheetData sheetId="698" refreshError="1"/>
      <sheetData sheetId="699"/>
      <sheetData sheetId="700"/>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ct"/>
      <sheetName val="dtct"/>
      <sheetName val="gvl"/>
      <sheetName val="Sheet10"/>
      <sheetName val="Sheet11"/>
      <sheetName val="Sheet12"/>
      <sheetName val="Sheet13"/>
      <sheetName val="Sheet14"/>
      <sheetName val="Sheet15"/>
      <sheetName val="Sheet16"/>
      <sheetName val="Dinh muc du toan"/>
      <sheetName val="Config"/>
      <sheetName val="AutoClose"/>
      <sheetName val="total"/>
      <sheetName val="(viet)"/>
      <sheetName val="dictionary"/>
      <sheetName val="New(eng)"/>
      <sheetName val="RFI(eng)SW-sun"/>
      <sheetName val="RFI(eng)HVP-sun"/>
      <sheetName val="RFI(eng)SW"/>
      <sheetName val="RFI(eng)SW (2)"/>
      <sheetName val="RFI(eng)HVP"/>
      <sheetName val="RFI(eng)Lab."/>
      <sheetName val="RFI -add"/>
      <sheetName val="TSCD DUNG CHUNG "/>
      <sheetName val="KHKHAUHAOTSCHUNG"/>
      <sheetName val="TSCDTOAN NHA MAY"/>
      <sheetName val="CPSXTOAN BO SP"/>
      <sheetName val="PBCPCHUNG CHO CAC DTUONG"/>
      <sheetName val="XL4Poppy"/>
      <sheetName val="VLieu"/>
      <sheetName val="CT"/>
      <sheetName val="DToan"/>
      <sheetName val="TH"/>
      <sheetName val="Tong hop"/>
      <sheetName val="Cuoc V.chuyen"/>
      <sheetName val="Sheet7"/>
      <sheetName val="Sheet8"/>
      <sheetName val="Sheet9"/>
      <sheetName val="TH An ca"/>
      <sheetName val="XN SL An ca"/>
      <sheetName val="Dang ky an ca"/>
      <sheetName val="Dang ky an ca T2"/>
      <sheetName val="Sheet2"/>
      <sheetName val="Sheet3"/>
      <sheetName val="XL4Test5"/>
      <sheetName val="T2"/>
      <sheetName val="T3"/>
      <sheetName val="T4"/>
      <sheetName val="T5"/>
      <sheetName val="THop"/>
      <sheetName val="THKD"/>
      <sheetName val="00000000"/>
      <sheetName val="10000000"/>
      <sheetName val="20000000"/>
      <sheetName val="30000000"/>
      <sheetName val="40000000"/>
      <sheetName val="50000000"/>
      <sheetName val="60000000"/>
      <sheetName val="bg+th45"/>
      <sheetName val="4-5"/>
      <sheetName val="bg+th34"/>
      <sheetName val="3-4"/>
      <sheetName val="bg+th23"/>
      <sheetName val="2-3"/>
      <sheetName val="bg+th12"/>
      <sheetName val="1-2"/>
      <sheetName val="bg+th"/>
      <sheetName val="ptvl"/>
      <sheetName val="0-1"/>
      <sheetName val="Sheet1"/>
      <sheetName val="Sheet4"/>
      <sheetName val="Sheet5"/>
      <sheetName val="tra-vat-lieu"/>
      <sheetName val="vatlieu"/>
      <sheetName val="vattu"/>
      <sheetName val="CHITIET"/>
      <sheetName val="DONGIA"/>
      <sheetName val="DT02"/>
      <sheetName val="DTgoi1"/>
      <sheetName val="DTgoi2"/>
      <sheetName val="DTgoi3"/>
      <sheetName val="DTgoi4"/>
      <sheetName val="DTgoi5"/>
      <sheetName val="DTgoi6"/>
      <sheetName val="Tong hop goi thau"/>
      <sheetName val="DT-tn"/>
      <sheetName val="TH02"/>
      <sheetName val="THgoi1"/>
      <sheetName val="THgoi2"/>
      <sheetName val="THgoi3"/>
      <sheetName val="KLgoi11"/>
      <sheetName val="THgoi4"/>
      <sheetName val="THgoi5"/>
      <sheetName val="THgoi6"/>
      <sheetName val="chitiet02"/>
      <sheetName val="THKL1"/>
      <sheetName val="chitiet1"/>
      <sheetName val="TH-KL"/>
      <sheetName val="kl-chitiet"/>
      <sheetName val="1"/>
      <sheetName val="C47-456"/>
      <sheetName val="C46"/>
      <sheetName val="C47-PII"/>
      <sheetName val="NC"/>
      <sheetName val="M"/>
      <sheetName val="TSo"/>
      <sheetName val="PC"/>
      <sheetName val="Vua"/>
      <sheetName val="KL"/>
      <sheetName val="VC"/>
      <sheetName val="DGduong"/>
      <sheetName val="DT"/>
      <sheetName val="Thu"/>
      <sheetName val="XXXXXXXX"/>
      <sheetName val="DTduong"/>
      <sheetName val="Nhahat"/>
      <sheetName val="Sheet6"/>
      <sheetName val="Congty"/>
      <sheetName val="VPPN"/>
      <sheetName val="XN74"/>
      <sheetName val="XN54"/>
      <sheetName val="XN33"/>
      <sheetName val="NK96"/>
      <sheetName val="hinhhoc"/>
      <sheetName val="XL4Uest5"/>
      <sheetName val="DGXDCB_DD"/>
      <sheetName val="dgth"/>
      <sheetName val="thkl"/>
      <sheetName val="thkl (2)"/>
      <sheetName val="LK2"/>
      <sheetName val="He so"/>
      <sheetName val="PL Vua"/>
      <sheetName val="DPD"/>
      <sheetName val="dgmo-tru"/>
      <sheetName val="dgdam"/>
      <sheetName val="Dam-Mo-Tru"/>
      <sheetName val="GTXLc"/>
      <sheetName val="CPXLk"/>
      <sheetName val="KPTH"/>
      <sheetName val="Bang KL ket cau"/>
      <sheetName val="DT-THL7"/>
      <sheetName val="PBCPCHUNG CHO CAC ETUONG"/>
      <sheetName val="cvb"/>
      <sheetName val="ThDT"/>
      <sheetName val="dg dat"/>
      <sheetName val="vtran"/>
      <sheetName val="tran"/>
      <sheetName val="khac"/>
      <sheetName val="Gia VL"/>
      <sheetName val="GiaNC"/>
      <sheetName val="Gia may"/>
      <sheetName val="giavua"/>
      <sheetName val="tap"/>
      <sheetName val="dmvt"/>
      <sheetName val="cv"/>
      <sheetName val="vl"/>
      <sheetName val="phan tich DG"/>
      <sheetName val="gia vat lieu"/>
      <sheetName val="gia xe may"/>
      <sheetName val="gia nhan cong"/>
      <sheetName val="Tinh Qmax (Xoko)"/>
      <sheetName val="Hinh thai"/>
      <sheetName val="Khau do Kasin"/>
      <sheetName val="Khau do cau nho"/>
      <sheetName val="Tinh Qmax"/>
      <sheetName val="H2%"/>
      <sheetName val="H~Q~V"/>
      <sheetName val="Tra K"/>
      <sheetName val="b_ tra"/>
      <sheetName val="10.1.20"/>
      <sheetName val="10.2.20"/>
      <sheetName val="11.7.30"/>
      <sheetName val="Nhan cong KS"/>
      <sheetName val="01.2.20"/>
      <sheetName val="01.2.30"/>
      <sheetName val="08.6.00"/>
      <sheetName val="12.1.30"/>
      <sheetName val="12.1.70"/>
      <sheetName val="12.1.50"/>
      <sheetName val="17.1.30"/>
      <sheetName val="17.1.20"/>
      <sheetName val="07.3.10"/>
      <sheetName val="03.1.00"/>
      <sheetName val="09.3.00"/>
      <sheetName val="Lç khoan LK1"/>
      <sheetName val="glv"/>
      <sheetName val="chiet tinh"/>
      <sheetName val="dam"/>
      <sheetName val="Mocantho"/>
      <sheetName val="MoQL91"/>
      <sheetName val="tru"/>
      <sheetName val="dg"/>
      <sheetName val="10mduongsaumo"/>
      <sheetName val="ctt"/>
      <sheetName val="thanmkhao"/>
      <sheetName val="monho"/>
      <sheetName val="ktduong"/>
      <sheetName val="cu"/>
      <sheetName val="KTcau2004"/>
      <sheetName val="KT2004XL#moi"/>
      <sheetName val="denbu"/>
      <sheetName val="Bcaonhanh"/>
      <sheetName val="Tonghop"/>
      <sheetName val="chitieth.chinh"/>
      <sheetName val="trinhEVN29.8"/>
      <sheetName val="hieuchinh30.11"/>
      <sheetName val="KLCT"/>
      <sheetName val="IBASE"/>
      <sheetName val="Ky thu , Ky tho"/>
      <sheetName val="ThCtiet Hanh Lang  KG, KT, KP"/>
      <sheetName val="TH Hanh Lang  KG, KT, KP "/>
      <sheetName val="ThCtiet lap dung cot KG,KT, KP"/>
      <sheetName val="TH Ky Anh"/>
      <sheetName val="Th Ct iet KL,KH,KT,Kvan"/>
      <sheetName val=" THop  KL,KH,KT,Kvan "/>
      <sheetName val=" THop  KL,KH,KT,Kvan  (2)"/>
      <sheetName val="Lap dung cot, san bai"/>
      <sheetName val="00000001"/>
      <sheetName val="00000002"/>
      <sheetName val="Thdien"/>
      <sheetName val="DTdien"/>
      <sheetName val="Gia"/>
      <sheetName val="THCT"/>
      <sheetName val="THDZ0,4"/>
      <sheetName val="TH DZ35"/>
      <sheetName val="gvt"/>
      <sheetName val="klmchitiet"/>
      <sheetName val="TT35"/>
      <sheetName val="DG "/>
      <sheetName val="TNHCHINH"/>
      <sheetName val="Khoi luong TBA"/>
      <sheetName val="Khoi luong"/>
      <sheetName val="Chung"/>
      <sheetName val="TH tong du toan"/>
      <sheetName val="TH Chi phi XD"/>
      <sheetName val="TH chi phi T. Bi"/>
      <sheetName val="TH Thi nghiem"/>
      <sheetName val="TH Lap TB TBA"/>
      <sheetName val="Dz0,4kV"/>
      <sheetName val="VL,NC,MTC-DZ"/>
      <sheetName val="CHIET TINH 35KV (chuan)"/>
      <sheetName val="C Tinh 1m3 BT"/>
      <sheetName val="GiaVL Q4-2008"/>
      <sheetName val="Dao dat1"/>
      <sheetName val="Thep t9-2008"/>
      <sheetName val="TONG KE 35kV"/>
      <sheetName val="VL,NC-TBA"/>
      <sheetName val="Chiet tinh TBA"/>
      <sheetName val="Thi nghiem"/>
      <sheetName val="Thu hoi"/>
      <sheetName val="KS"/>
      <sheetName val="Tu TK"/>
      <sheetName val="Tu QT"/>
      <sheetName val="Thep ma kem-DT"/>
      <sheetName val="Thep ma kem"/>
      <sheetName val="Thuc thanh"/>
      <sheetName val="TH-XL"/>
      <sheetName val="S`eet12"/>
      <sheetName val="dmVUA"/>
      <sheetName val="Thang 2"/>
      <sheetName val="Tháng 3"/>
      <sheetName val="Tháng 4"/>
      <sheetName val="Tháng 5"/>
      <sheetName val="Tháng 6"/>
      <sheetName val="BC 6 nhanh"/>
      <sheetName val="uoc 2002"/>
      <sheetName val="thang 7"/>
      <sheetName val="thang 8"/>
      <sheetName val="thang 9"/>
      <sheetName val="Thang 10"/>
      <sheetName val="Thang 11"/>
      <sheetName val="t6"/>
      <sheetName val="t7"/>
      <sheetName val="t8"/>
      <sheetName val="t9"/>
      <sheetName val="t10"/>
      <sheetName val="t11"/>
      <sheetName val="t12"/>
      <sheetName val="S02-TTN"/>
      <sheetName val="T.pho"/>
      <sheetName val="P.Hoa"/>
      <sheetName val="T.An"/>
      <sheetName val="D.Hoa"/>
      <sheetName val="T.Hoa"/>
      <sheetName val="S.hoa"/>
      <sheetName val="S.Hinh"/>
      <sheetName val="D.Xuan"/>
      <sheetName val="S.Cau"/>
      <sheetName val="Mua sach"/>
      <sheetName val="TIEN DIEN"/>
      <sheetName val="Bao hiem"/>
      <sheetName val="VPP"/>
      <sheetName val="Muc - thanh quang"/>
      <sheetName val="Quang cao"/>
      <sheetName val="Nuoc"/>
      <sheetName val="D thoai"/>
      <sheetName val="Dat com"/>
      <sheetName val="May photo"/>
      <sheetName val="Cach tinh TG CL"/>
      <sheetName val="TG BC PA1"/>
      <sheetName val="HC+QL P2"/>
      <sheetName val="Day them gio"/>
      <sheetName val="Phu dao-Bd"/>
      <sheetName val="TH thua gio CL"/>
      <sheetName val="Thuc nhan thua gio CL"/>
      <sheetName val="Tru tiet Lao Dong"/>
      <sheetName val="Day Ban cong"/>
      <sheetName val="Tong hop BC"/>
      <sheetName val="Tong hop chung"/>
      <sheetName val="Phu dao-LThi"/>
      <sheetName val="Quan ly-PVu"/>
      <sheetName val="QLquy PD-LT "/>
      <sheetName val="Tong hop PD-LT"/>
      <sheetName val="TH VL, NC, DDHT Thanhphuoc"/>
      <sheetName val="THTram"/>
      <sheetName val="SILICATE"/>
      <sheetName val="kl-hoga"/>
      <sheetName val="tra Ap"/>
      <sheetName val="so lieu bang tra"/>
      <sheetName val="tam"/>
      <sheetName val="tra h~v"/>
      <sheetName val="tinh toan"/>
      <sheetName val="kluong"/>
      <sheetName val="MTO REV.2(ARMOR)"/>
      <sheetName val="BeTong"/>
      <sheetName val="Du_lieu"/>
      <sheetName val="tuong"/>
      <sheetName val="PLoaiNS"/>
      <sheetName val="LuongNS"/>
      <sheetName val="BLuong"/>
      <sheetName val="Kiem-Toan"/>
      <sheetName val="LuongT1"/>
      <sheetName val="LuongT2"/>
      <sheetName val="luongthang12"/>
      <sheetName val="LuongT11"/>
      <sheetName val="thang5"/>
      <sheetName val="thang6"/>
      <sheetName val="thang4"/>
      <sheetName val="LuongT3"/>
      <sheetName val="PA_coso"/>
      <sheetName val="PA_von"/>
      <sheetName val="PA_nhucau"/>
      <sheetName val="PA_TH"/>
      <sheetName val="XL35"/>
      <sheetName val="DZ-35"/>
      <sheetName val="TN_35"/>
      <sheetName val="CT-DZ"/>
      <sheetName val="TC"/>
      <sheetName val="TH_BA"/>
      <sheetName val="TBA"/>
      <sheetName val="TNT"/>
      <sheetName val="CT_TBA"/>
      <sheetName val="KB"/>
      <sheetName val="CT_BT"/>
      <sheetName val="BT"/>
      <sheetName val="CP_BT"/>
      <sheetName val="DB"/>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TSCD DUNE CHUNG "/>
      <sheetName val="KHKHAUHAOTSCHUNE"/>
      <sheetName val="Dinh"/>
      <sheetName val="AutgClose"/>
      <sheetName val="tatlieu"/>
      <sheetName val="CHIT ET"/>
      <sheetName val="_x0014_Hgoi2"/>
      <sheetName val="THgoi_x0013_"/>
      <sheetName val="RBI(eng)SW"/>
      <sheetName val="VLiau"/>
      <sheetName val="_x0001__x0008_䂀_x0004_"/>
      <sheetName val="QTQLXNCBG07"/>
      <sheetName val="ÑMCPB"/>
      <sheetName val="DADTBD"/>
      <sheetName val="DUANDTUNMCSU"/>
      <sheetName val="THKK31032007"/>
      <sheetName val="PAQTXNCBG2007"/>
      <sheetName val="KHNLIEÄU 0906"/>
      <sheetName val="BAOCAOTHANG2006"/>
      <sheetName val="baobi06"/>
      <sheetName val="THÑHPETITUC06"/>
      <sheetName val="TTCHIPHI"/>
      <sheetName val="CÑSXEHMIKE06"/>
      <sheetName val="KH06"/>
      <sheetName val="triniti2"/>
      <sheetName val="KHTHTRINÍTPOON"/>
      <sheetName val="THDHMIKE06"/>
      <sheetName val="THDHY06"/>
      <sheetName val="cdcontainer"/>
      <sheetName val="ÑCHHCMHOA"/>
      <sheetName val="QCCDGOÕ06"/>
      <sheetName val="KHSX1006"/>
      <sheetName val="CDXEGO06"/>
      <sheetName val="CDGOÕ06"/>
      <sheetName val="DMSOÛNTANGGAZE"/>
      <sheetName val="CDPHOILAPRAPS"/>
      <sheetName val="QCXDGOSX07"/>
      <sheetName val="GTXK06"/>
      <sheetName val="BANG GIA GO MUØA0607"/>
      <sheetName val="GTVILADUCLONG"/>
      <sheetName val="GTDuanCAOSU"/>
      <sheetName val="GT2006M"/>
      <sheetName val="KHHCDUBAI"/>
      <sheetName val="TTND2006"/>
      <sheetName val="BANGGIANOITHAT1006"/>
      <sheetName val="HDKT06"/>
      <sheetName val="VATTUSX06"/>
      <sheetName val="BBNTHU"/>
      <sheetName val="BGND06"/>
      <sheetName val="Chart1"/>
      <sheetName val="bgxk06"/>
      <sheetName val="PNT-QUOT-#3"/>
      <sheetName val="COAT&amp;WRAP-QIOT-#3"/>
      <sheetName val="기둥"/>
      <sheetName val="저판(버림100)"/>
      <sheetName val="MTO REV.0"/>
      <sheetName val="Cước VC  "/>
      <sheetName val="nen duong"/>
      <sheetName val="cai khe"/>
      <sheetName val="TTVanChuyen"/>
      <sheetName val="Don gia"/>
      <sheetName val="TDT"/>
      <sheetName val="THXL"/>
      <sheetName val="KSDH"/>
      <sheetName val="Q-Htran"/>
      <sheetName val="Q-Hha"/>
      <sheetName val="h,,~Hh"/>
      <sheetName val="Hbe"/>
      <sheetName val="CUOC"/>
      <sheetName val="CHIT_x0009_ET"/>
      <sheetName val="Dinh_x0000_mub du poan"/>
      <sheetName val="²"/>
      <sheetName val="Pier"/>
      <sheetName val="VL-NC-M"/>
      <sheetName val="KQPT"/>
      <sheetName val="PTDB"/>
      <sheetName val="PT T4.03"/>
      <sheetName val="Sheet17"/>
      <sheetName val="Sheet18"/>
      <sheetName val="Sheet19"/>
      <sheetName val="Sheet20"/>
      <sheetName val="Sheet21"/>
      <sheetName val="Sheet22"/>
      <sheetName val="Sheet23"/>
      <sheetName val="canh"/>
      <sheetName val="Bang Don gia II"/>
      <sheetName val="Input"/>
      <sheetName val="thoatnuoc"/>
      <sheetName val="CHART"/>
      <sheetName val="gtrinh"/>
      <sheetName val="date01"/>
      <sheetName val="date30"/>
      <sheetName val="date31"/>
      <sheetName val="dtxl"/>
      <sheetName val="TDTKP"/>
      <sheetName val="DK-KH"/>
      <sheetName val="CHITIET VL-NC"/>
      <sheetName val="Dgoi Topack"/>
      <sheetName val="NKC"/>
      <sheetName val="NKQ"/>
      <sheetName val="NKB"/>
      <sheetName val="133"/>
      <sheetName val="3331"/>
      <sheetName val="152"/>
      <sheetName val="632"/>
      <sheetName val="421"/>
      <sheetName val="cd"/>
      <sheetName val="DATA"/>
      <sheetName val="PP(PCS)USE"/>
      <sheetName val="Dinh?mub du poan"/>
      <sheetName val="CT-500"/>
      <sheetName val="Giai trinh"/>
      <sheetName val="DGchitiet "/>
      <sheetName val="PSIII"/>
      <sheetName val="PSIV"/>
      <sheetName val="PTNenduong"/>
      <sheetName val="PTMatduong"/>
      <sheetName val="PTAntoan"/>
      <sheetName val="Gia vua"/>
      <sheetName val="PTGiaco"/>
      <sheetName val="PTChieusang"/>
      <sheetName val="TNuoc"/>
      <sheetName val="CI"/>
      <sheetName val="CII"/>
      <sheetName val="Ctrong"/>
      <sheetName val="BUTTOANDC"/>
      <sheetName val="TB"/>
      <sheetName val="Tnng hop goi thau"/>
      <sheetName val="chieu day"/>
      <sheetName val="Ref"/>
      <sheetName val="TONG HOP VL-NC"/>
      <sheetName val="TONGKE3p "/>
      <sheetName val="LKVL-CK-HT-GD1"/>
      <sheetName val="Tiepdia"/>
      <sheetName val="VCV-BE-TONG"/>
      <sheetName val="Shaet11"/>
      <sheetName val="BangkeNX"/>
      <sheetName val="SoTHVT"/>
      <sheetName val="Pile"/>
      <sheetName val="Phuong an"/>
      <sheetName val="Phuong an NS"/>
      <sheetName val="Tong hop NS"/>
      <sheetName val="GDMN.1"/>
      <sheetName val="GDMN.2"/>
      <sheetName val="GDMN.3"/>
      <sheetName val="GDMN.4"/>
      <sheetName val="GDMN.5"/>
      <sheetName val="GDTH.1"/>
      <sheetName val="GDTH.2"/>
      <sheetName val="GDTH.3"/>
      <sheetName val="GDTH.4"/>
      <sheetName val="GDTH.5"/>
      <sheetName val="THCS.1"/>
      <sheetName val="THCS.2"/>
      <sheetName val="THCS.3"/>
      <sheetName val="THCS.4"/>
      <sheetName val="THCS.5"/>
      <sheetName val="THCS.6"/>
      <sheetName val="THPT.1"/>
      <sheetName val="THPT.2"/>
      <sheetName val="THPT.3"/>
      <sheetName val="THPT.4"/>
      <sheetName val="THPT.5"/>
      <sheetName val="THPT.6"/>
      <sheetName val="DH,CD,THCN.1"/>
      <sheetName val="DH,CD,THCN.2"/>
      <sheetName val="DH,CD,THCN.3"/>
      <sheetName val="GDKCQ.1"/>
      <sheetName val="GDKCQ.2"/>
      <sheetName val="TAICHINH"/>
      <sheetName val="BC2"/>
      <sheetName val="BC1"/>
      <sheetName val="B1"/>
      <sheetName val="B2"/>
      <sheetName val="B3"/>
      <sheetName val="B4"/>
      <sheetName val="B5a (2)"/>
      <sheetName val="B5a"/>
      <sheetName val="B5b (2)"/>
      <sheetName val="B5b"/>
      <sheetName val="B8"/>
      <sheetName val="B9a"/>
      <sheetName val="B9c"/>
      <sheetName val="B10"/>
      <sheetName val="B11"/>
      <sheetName val="B12"/>
      <sheetName val="B13"/>
      <sheetName val="A1"/>
      <sheetName val="A2m"/>
      <sheetName val="A3"/>
      <sheetName val="A2"/>
      <sheetName val="A4m"/>
      <sheetName val="Giaodat"/>
      <sheetName val="BTG"/>
      <sheetName val="BTG (1)"/>
      <sheetName val="BA1"/>
      <sheetName val="BA3"/>
      <sheetName val="Dung"/>
      <sheetName val="BA3 (2)"/>
      <sheetName val="MTL$-INTER"/>
      <sheetName val="ct luong "/>
      <sheetName val="Nhap 6T"/>
      <sheetName val="baocaochinh(qui1.05) (DC)"/>
      <sheetName val="Ctuluongq.1.05"/>
      <sheetName val="BANG PHAN BO qui1.05(DC)"/>
      <sheetName val="BANG PHAN BO quiII.05"/>
      <sheetName val="bao cac cinh Qui II-2005"/>
      <sheetName val="NewPOS"/>
      <sheetName val="Danh muc bieu"/>
      <sheetName val="01a-CH"/>
      <sheetName val="01b-CH"/>
      <sheetName val="01c-CH"/>
      <sheetName val="02-CH"/>
      <sheetName val="03-CH"/>
      <sheetName val="04a-CH"/>
      <sheetName val="04b-CH"/>
      <sheetName val="05a-CH"/>
      <sheetName val="05b-CH"/>
      <sheetName val="06-CH (DM 11-20)"/>
      <sheetName val="07-CH"/>
      <sheetName val="08a-CH (CC 11-20)"/>
      <sheetName val="08b-CH (CC 11-15)"/>
      <sheetName val="08c-CH(CC 11-17)"/>
      <sheetName val="Phu bieu 01(CC 18-20)"/>
      <sheetName val="Phu bieu 02(DM 18-20)"/>
      <sheetName val="79A"/>
      <sheetName val="80A"/>
      <sheetName val="MAU 09"/>
      <sheetName val="14A "/>
      <sheetName val="79B BB"/>
      <sheetName val="79B DS XT"/>
      <sheetName val="79B NN"/>
      <sheetName val="79B HS"/>
      <sheetName val="79B TN"/>
      <sheetName val="ds tu 1t5"/>
      <sheetName val="80B DS XT"/>
      <sheetName val="80B BB"/>
      <sheetName val="80B NN"/>
      <sheetName val="80B HS"/>
      <sheetName val="80B TN"/>
      <sheetName val="MAU 10"/>
      <sheetName val="Mau 11"/>
      <sheetName val="MAU 11 NGTRU"/>
      <sheetName val="MAU 11 NTRU"/>
      <sheetName val="MAU 10 NTRU"/>
      <sheetName val="MAU 10 NGTRU"/>
      <sheetName val="14B"/>
      <sheetName val="C81 I"/>
      <sheetName val="C81 II"/>
      <sheetName val="C81 III"/>
      <sheetName val="C81 IV"/>
      <sheetName val="mau 16 I"/>
      <sheetName val="mau 16 II"/>
      <sheetName val="mau 16 III"/>
      <sheetName val="mau 16 IV"/>
      <sheetName val="BBTD"/>
      <sheetName val="C 82 I "/>
      <sheetName val="C 82 II"/>
      <sheetName val="C 82 III"/>
      <sheetName val="C 82 IV"/>
      <sheetName val="KCB"/>
      <sheetName val="DS NVYT"/>
      <sheetName val="DS NVYT KCB NT"/>
      <sheetName val="DS NVYT KCB "/>
      <sheetName val="DS NVYT KCB NGT"/>
      <sheetName val="Tongke"/>
      <sheetName val="Dinh_muc_du_toan"/>
      <sheetName val="TSCD_DUNG_CHUNG_"/>
      <sheetName val="TSCDTOAN_NHA_MAY"/>
      <sheetName val="CPSXTOAN_BO_SP"/>
      <sheetName val="PBCPCHUNG_CHO_CAC_DTUONG"/>
      <sheetName val="Tong_hop"/>
      <sheetName val="Cuoc_V_chuyen"/>
      <sheetName val="TH_An_ca"/>
      <sheetName val="XN_SL_An_ca"/>
      <sheetName val="Dang_ky_an_ca"/>
      <sheetName val="Dang_ky_an_ca_T2"/>
      <sheetName val="RFI(eng)SW_(2)"/>
      <sheetName val="RFI(eng)Lab_"/>
      <sheetName val="RFI_-add"/>
      <sheetName val="Tong_hop_goi_thau"/>
      <sheetName val="dongia (2)"/>
      <sheetName val="Chiet tinh dz35"/>
      <sheetName val="Ky_thu_,_Ky_tho"/>
      <sheetName val="ThCtiet_Hanh_Lang__KG,_KT,_KP"/>
      <sheetName val="TH_Hanh_Lang__KG,_KT,_KP_"/>
      <sheetName val="ThCtiet_lap_dung_cot_KG,KT,_KP"/>
      <sheetName val="TH_Ky_Anh"/>
      <sheetName val="Th_Ct_iet_KL,KH,KT,Kvan"/>
      <sheetName val="_THop__KL,KH,KT,Kvan_"/>
      <sheetName val="_THop__KL,KH,KT,Kvan__(2)"/>
      <sheetName val="Lap_dung_cot,_san_bai"/>
      <sheetName val="10_1_20"/>
      <sheetName val="10_2_20"/>
      <sheetName val="11_7_30"/>
      <sheetName val="Nhan_cong_KS"/>
      <sheetName val="01_2_20"/>
      <sheetName val="01_2_30"/>
      <sheetName val="08_6_00"/>
      <sheetName val="12_1_30"/>
      <sheetName val="12_1_70"/>
      <sheetName val="12_1_50"/>
      <sheetName val="17_1_30"/>
      <sheetName val="17_1_20"/>
      <sheetName val="07_3_10"/>
      <sheetName val="03_1_00"/>
      <sheetName val="09_3_00"/>
      <sheetName val="TH_DZ35"/>
      <sheetName val="TH_VL,_NC,_DDHT_Thanhphuoc"/>
      <sheetName val="²_x0000__x0000_t10"/>
      <sheetName val="U.P_Breakdown"/>
      <sheetName val="TH dat "/>
      <sheetName val="TH Ke hoach"/>
      <sheetName val="dat"/>
      <sheetName val="Xom 1"/>
      <sheetName val="Xom 2"/>
      <sheetName val="Xom 3"/>
      <sheetName val="Xom 4"/>
      <sheetName val="Xom 5"/>
      <sheetName val="Xom 6"/>
      <sheetName val="Xom 7"/>
      <sheetName val="Xom 8"/>
      <sheetName val="Xom 9"/>
      <sheetName val="Xom10"/>
      <sheetName val="Xom11"/>
      <sheetName val="Xom 12"/>
      <sheetName val="Xom 13"/>
      <sheetName val="Xom 14"/>
      <sheetName val="Xom 15"/>
      <sheetName val="Cden"/>
      <sheetName val="Ktien"/>
      <sheetName val="% cho cac xom "/>
      <sheetName val="Tralan"/>
      <sheetName val="Bai da"/>
      <sheetName val="Bai lim"/>
      <sheetName val="no "/>
      <sheetName val="hang"/>
      <sheetName val="30-6"/>
      <sheetName val="Cp&gt;10-Ln&lt;10"/>
      <sheetName val="Ln&lt;20"/>
      <sheetName val="EIRR&gt;1&lt;1"/>
      <sheetName val="EIRR&gt; 2"/>
      <sheetName val="EIRR&lt;2"/>
      <sheetName val="DO AM DT"/>
      <sheetName val="THDK03"/>
      <sheetName val="thuchien"/>
      <sheetName val="KH chung"/>
      <sheetName val="AVuong"/>
      <sheetName val="CBDT03"/>
      <sheetName val="dauthau"/>
      <sheetName val="CBDT"/>
      <sheetName val="DK04"/>
      <sheetName val="thuyet minh"/>
      <sheetName val="BKKLHT"/>
      <sheetName val="gia cong"/>
      <sheetName val="KHAI BAO"/>
      <sheetName val="DU TOAN"/>
      <sheetName val="THKP"/>
      <sheetName val="MR"/>
      <sheetName val="CVC"/>
      <sheetName val="BIA"/>
      <sheetName val="QT"/>
      <sheetName val="THQT"/>
      <sheetName val="BIA QT"/>
      <sheetName val="CTRUNGC"/>
      <sheetName val="Thongso"/>
      <sheetName val="DGXDCB"/>
      <sheetName val="TM01"/>
      <sheetName val="CDKTKT02"/>
      <sheetName val="KQKD02-2"/>
      <sheetName val="KQKD02-2 (2)"/>
      <sheetName val="CDKTKT03"/>
      <sheetName val="DC02"/>
      <sheetName val="CDPS02"/>
      <sheetName val="solieu"/>
      <sheetName val="PLV"/>
    </sheetNames>
    <sheetDataSet>
      <sheetData sheetId="0"/>
      <sheetData sheetId="1"/>
      <sheetData sheetId="2" refreshError="1">
        <row r="9">
          <cell r="N9">
            <v>118182</v>
          </cell>
        </row>
        <row r="16">
          <cell r="N16">
            <v>759</v>
          </cell>
        </row>
        <row r="17">
          <cell r="N17">
            <v>55000</v>
          </cell>
        </row>
        <row r="38">
          <cell r="N38">
            <v>4.5</v>
          </cell>
        </row>
      </sheetData>
      <sheetData sheetId="3"/>
      <sheetData sheetId="4"/>
      <sheetData sheetId="5"/>
      <sheetData sheetId="6"/>
      <sheetData sheetId="7"/>
      <sheetData sheetId="8"/>
      <sheetData sheetId="9"/>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refreshError="1"/>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sheetData sheetId="434"/>
      <sheetData sheetId="435"/>
      <sheetData sheetId="436"/>
      <sheetData sheetId="437" refreshError="1"/>
      <sheetData sheetId="438" refreshError="1"/>
      <sheetData sheetId="439" refreshError="1"/>
      <sheetData sheetId="440" refreshError="1"/>
      <sheetData sheetId="441" refreshError="1"/>
      <sheetData sheetId="442" refreshError="1"/>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sheetData sheetId="511" refreshError="1"/>
      <sheetData sheetId="512" refreshError="1"/>
      <sheetData sheetId="513" refreshError="1"/>
      <sheetData sheetId="514" refreshError="1"/>
      <sheetData sheetId="515" refreshError="1"/>
      <sheetData sheetId="516" refreshError="1"/>
      <sheetData sheetId="517" refreshError="1"/>
      <sheetData sheetId="518"/>
      <sheetData sheetId="519" refreshError="1"/>
      <sheetData sheetId="520" refreshError="1"/>
      <sheetData sheetId="521" refreshError="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sheetData sheetId="601" refreshError="1"/>
      <sheetData sheetId="602" refreshError="1"/>
      <sheetData sheetId="603" refreshError="1"/>
      <sheetData sheetId="604" refreshError="1"/>
      <sheetData sheetId="605" refreshError="1"/>
      <sheetData sheetId="606" refreshError="1"/>
      <sheetData sheetId="607" refreshError="1"/>
      <sheetData sheetId="608"/>
      <sheetData sheetId="609" refreshError="1"/>
      <sheetData sheetId="610" refreshError="1"/>
      <sheetData sheetId="611" refreshError="1"/>
      <sheetData sheetId="612"/>
      <sheetData sheetId="613"/>
      <sheetData sheetId="614"/>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s>
    <sheetDataSet>
      <sheetData sheetId="0"/>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a TKmoi"/>
      <sheetName val="A6,MAY"/>
      <sheetName val="VL"/>
      <sheetName val="PTDG"/>
      <sheetName val="DTCT"/>
      <sheetName val="TH1"/>
      <sheetName val="TH2"/>
      <sheetName val="CPTK"/>
      <sheetName val="CPK"/>
      <sheetName val="Module1"/>
      <sheetName val="XL4Poppy"/>
      <sheetName val="A6_MAY"/>
      <sheetName val="gvl"/>
      <sheetName val="nhan cong"/>
      <sheetName val="13.BANG CT"/>
      <sheetName val="14.MMUS GIUA NHIP"/>
      <sheetName val="4.HSPBngang"/>
      <sheetName val="6.Tinh tai"/>
      <sheetName val="2 NSl"/>
      <sheetName val="17.US CHU tho a_b"/>
      <sheetName val="15.MMUS GOI"/>
      <sheetName val="5.BANG I"/>
      <sheetName val="II.Load"/>
      <sheetName val="CDKTNam"/>
      <sheetName val="BCKQKDnam"/>
      <sheetName val="BCLCTienTe nam"/>
      <sheetName val="CDKTquy"/>
      <sheetName val="KQKD quy"/>
      <sheetName val="BCLCTiente quy"/>
      <sheetName val="TMBCTC quy"/>
      <sheetName val="00000000"/>
      <sheetName val="10000000"/>
      <sheetName val="20000000"/>
      <sheetName val="xxxxxxxx"/>
      <sheetName val="CANDOI"/>
      <sheetName val="Nhap VT oto"/>
      <sheetName val="Source"/>
      <sheetName val="chitimc"/>
      <sheetName val="DG"/>
    </sheetNames>
    <sheetDataSet>
      <sheetData sheetId="0"/>
      <sheetData sheetId="1" refreshError="1">
        <row r="10">
          <cell r="C10">
            <v>12089</v>
          </cell>
        </row>
      </sheetData>
      <sheetData sheetId="2"/>
      <sheetData sheetId="3"/>
      <sheetData sheetId="4"/>
      <sheetData sheetId="5"/>
      <sheetData sheetId="6"/>
      <sheetData sheetId="7"/>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G (2)"/>
      <sheetName val="Loading"/>
      <sheetName val="Check A"/>
      <sheetName val="CheckB"/>
      <sheetName val="Check C"/>
      <sheetName val="Check D"/>
      <sheetName val="Check F"/>
      <sheetName val="Check G"/>
      <sheetName val="Check E"/>
      <sheetName val="XXXXXXXX"/>
      <sheetName val="XL4Poppy (2)"/>
      <sheetName val="XL4Poppy"/>
      <sheetName val="chitimc"/>
      <sheetName val="B-B"/>
      <sheetName val="Analysis"/>
      <sheetName val="C-C"/>
      <sheetName val="D-D"/>
      <sheetName val="Don gia"/>
      <sheetName val="DG"/>
      <sheetName val="13.BANG CT"/>
      <sheetName val="14.MMUS GIUA NHIP"/>
      <sheetName val="4.HSPBngang"/>
      <sheetName val="6.Tinh tai"/>
      <sheetName val="2 NSl"/>
      <sheetName val="17.US CHU tho a_b"/>
      <sheetName val="15.MMUS GOI"/>
      <sheetName val="5.BANG I"/>
      <sheetName val="A6,MAY"/>
      <sheetName val="NSL"/>
      <sheetName val="DG "/>
      <sheetName val="Sheet3"/>
      <sheetName val="Sheet1"/>
      <sheetName val="Xuly Data"/>
      <sheetName val="tra-vat-lieu"/>
      <sheetName val="SILICATE"/>
      <sheetName val="KH-Q1,Q2,01"/>
      <sheetName val="Du_lieu"/>
      <sheetName val="gvl"/>
      <sheetName val="XXXXXXX_x0018_"/>
      <sheetName val="GTXL1"/>
      <sheetName val="vlieu"/>
      <sheetName val="Control"/>
      <sheetName val="THVATTU"/>
      <sheetName val="VL,NC"/>
      <sheetName val="Lç khoan LK1"/>
      <sheetName val="ChackB"/>
      <sheetName val="HL4Poppy"/>
      <sheetName val="PNT-QUOT-#3"/>
      <sheetName val="COAT&amp;WRAP-QIOT-#3"/>
      <sheetName val="nenmat"/>
      <sheetName val="THKL"/>
      <sheetName val="Ch_x0000__x0000_k F"/>
      <sheetName val="Bang chiet tinh TBA"/>
      <sheetName val="Chiet tinh DZ 22"/>
      <sheetName val="TTDZ22"/>
      <sheetName val="Input"/>
      <sheetName val="BKTH"/>
      <sheetName val="nhap_xuat_ton"/>
      <sheetName val="Sheet2"/>
      <sheetName val="Chekk D"/>
      <sheetName val="Ch"/>
      <sheetName val="giathanh1"/>
      <sheetName val="ptvt-dg"/>
      <sheetName val="Giai trinh"/>
      <sheetName val="VL-NC-M"/>
      <sheetName val="TINHMOA2"/>
      <sheetName val="_x0000__x0000__x0000__x0000__x0000__x0000__x0000__x0000_ (2)"/>
      <sheetName val="_x0000__x0000__x0000__x0000__x0000__x0000__x0000__x0000_"/>
      <sheetName val="???????? (2)"/>
      <sheetName val="????????"/>
      <sheetName val="Ch??k F"/>
      <sheetName val="Names"/>
      <sheetName val="khung ten TD"/>
      <sheetName val="Mo M1"/>
      <sheetName val="________ (2)"/>
      <sheetName val="________"/>
      <sheetName val="Ch__k F"/>
      <sheetName val="Quantity"/>
      <sheetName val=""/>
      <sheetName val="A6"/>
      <sheetName val="CheckG_(2)"/>
      <sheetName val="Check_A"/>
      <sheetName val="Check_C"/>
      <sheetName val="Check_D"/>
      <sheetName val="Check_F"/>
      <sheetName val="Check_G"/>
      <sheetName val="Check_E"/>
      <sheetName val="XL4Poppy_(2)"/>
      <sheetName val="Don_gia"/>
      <sheetName val="13_BANG_CT"/>
      <sheetName val="14_MMUS_GIUA_NHIP"/>
      <sheetName val="4_HSPBngang"/>
      <sheetName val="6_Tinh_tai"/>
      <sheetName val="2_NSl"/>
      <sheetName val="17_US_CHU_tho_a_b"/>
      <sheetName val="15_MMUS_GOI"/>
      <sheetName val="5_BANG_I"/>
      <sheetName val="DG_"/>
      <sheetName val="XXXXXXX"/>
      <sheetName val="LE"/>
      <sheetName val="dongia"/>
      <sheetName val="KKKKKKKK (2)"/>
      <sheetName val="KKKKKKKK"/>
      <sheetName val="DG NC+ MAY"/>
      <sheetName val="DG dien"/>
      <sheetName val="TN"/>
      <sheetName val="ND"/>
      <sheetName val="NC"/>
      <sheetName val="13_BANG CT"/>
      <sheetName val="14_MMUS GIUA NHIP"/>
      <sheetName val="6_Tinh tai"/>
      <sheetName val="17_US CHU tho a_b"/>
      <sheetName val="15_MMUS GOI"/>
      <sheetName val="5_BANG I"/>
      <sheetName val="XXXXXXX_x005f_x0018_"/>
      <sheetName val="Ch_x005f_x0000__x005f_x0000_k F"/>
      <sheetName val="solieu"/>
      <sheetName val="dongia _2_"/>
      <sheetName val="Xuly_Data"/>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TXL"/>
      <sheetName val="DTCT"/>
      <sheetName val="PTdgct"/>
      <sheetName val="CPTNo"/>
      <sheetName val="GiaVL"/>
      <sheetName val="Cuoc"/>
      <sheetName val="GiaMay"/>
      <sheetName val="DGNC"/>
      <sheetName val="XXXXXXXX"/>
      <sheetName val="XXXXXXX0"/>
      <sheetName val="Loading"/>
      <sheetName val="Check C"/>
      <sheetName val="XL4Poppy"/>
      <sheetName val="So lieu chung"/>
      <sheetName val="VL"/>
      <sheetName val="TN"/>
      <sheetName val="ND"/>
      <sheetName val="gvl"/>
      <sheetName val="solieu"/>
      <sheetName val="SL dau tien"/>
      <sheetName val="HSKVUC"/>
      <sheetName val="C &amp; G RHS"/>
      <sheetName val="공통가설"/>
      <sheetName val="LVTRIN~1"/>
      <sheetName val="포장복구집계"/>
      <sheetName val="project management"/>
      <sheetName val="변경집계표"/>
      <sheetName val="jobhist"/>
      <sheetName val="Project Brief"/>
      <sheetName val="GyaVL"/>
      <sheetName val="Source"/>
      <sheetName val="CPXD-cau"/>
      <sheetName val="CPXD-tuyen"/>
    </sheetNames>
    <sheetDataSet>
      <sheetData sheetId="0" refreshError="1"/>
      <sheetData sheetId="1" refreshError="1"/>
      <sheetData sheetId="2" refreshError="1"/>
      <sheetData sheetId="3" refreshError="1"/>
      <sheetData sheetId="4" refreshError="1">
        <row r="6">
          <cell r="F6">
            <v>174949.25714285712</v>
          </cell>
        </row>
        <row r="7">
          <cell r="F7">
            <v>191062.18095238094</v>
          </cell>
        </row>
        <row r="8">
          <cell r="F8">
            <v>221062.18095238094</v>
          </cell>
        </row>
        <row r="18">
          <cell r="F18">
            <v>4545576.3809523806</v>
          </cell>
        </row>
        <row r="19">
          <cell r="F19">
            <v>4745576.3809523806</v>
          </cell>
        </row>
        <row r="20">
          <cell r="F20">
            <v>6545.5763809523805</v>
          </cell>
        </row>
        <row r="22">
          <cell r="F22">
            <v>1160576.3809523811</v>
          </cell>
        </row>
        <row r="58">
          <cell r="F58">
            <v>1020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Gia VL"/>
      <sheetName val="Bang gia ca may"/>
      <sheetName val="Bang luong CB"/>
      <sheetName val="Bang P.tich CT"/>
      <sheetName val="D.toan chi tiet"/>
      <sheetName val="Bang TH Dtoan"/>
      <sheetName val="XXXXXXXX"/>
      <sheetName val="Chart1"/>
      <sheetName val="Interim payment"/>
      <sheetName val="Letter"/>
      <sheetName val="Bid Sum"/>
      <sheetName val="Item B"/>
      <sheetName val="Dg A"/>
      <sheetName val="Dg B&amp;C"/>
      <sheetName val="Rates&amp;Prices"/>
      <sheetName val="Material at site"/>
      <sheetName val="XL4Poppy"/>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116(300)"/>
      <sheetName val="116(200)"/>
      <sheetName val="116(150)"/>
      <sheetName val="00000000"/>
      <sheetName val="MD"/>
      <sheetName val="ND"/>
      <sheetName val="CONG"/>
      <sheetName val="DGCT"/>
      <sheetName val="DTHH"/>
      <sheetName val="Bang1"/>
      <sheetName val="TAI TRONG"/>
      <sheetName val="NOI LUC"/>
      <sheetName val="TINH DUYET THTT CHINH"/>
      <sheetName val="TDUYET THTT PHU"/>
      <sheetName val="TINH DAO DONG VA DO VONG"/>
      <sheetName val="TINH NEO"/>
      <sheetName val="1"/>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Km0-Km1"/>
      <sheetName val="Km1-Km2"/>
      <sheetName val="TH"/>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hart2"/>
      <sheetName val="Chi tiet - Dv lap"/>
      <sheetName val="TH KHTC"/>
      <sheetName val="000"/>
      <sheetName val="be tong"/>
      <sheetName val="Thep"/>
      <sheetName val="Tong hop thep"/>
      <sheetName val="BC_KKTSCD"/>
      <sheetName val="Chitiet"/>
      <sheetName val="Sheet2 (2)"/>
      <sheetName val="Mau_BC_KKTSCD"/>
      <sheetName val="KH 2003 (moi max)"/>
      <sheetName val="Congty"/>
      <sheetName val="VPPN"/>
      <sheetName val="XN74"/>
      <sheetName val="XN54"/>
      <sheetName val="XN33"/>
      <sheetName val="NK96"/>
      <sheetName val="XL4Test5"/>
      <sheetName val="KH12"/>
      <sheetName val="CN12"/>
      <sheetName val="HD12"/>
      <sheetName val="KH1"/>
      <sheetName val="Dong Dau"/>
      <sheetName val="Dong Dau (2)"/>
      <sheetName val="Sau dong"/>
      <sheetName val="Ma xa"/>
      <sheetName val="My dinh"/>
      <sheetName val="Ton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CHIT"/>
      <sheetName val="THXH"/>
      <sheetName val="BHXH"/>
      <sheetName val="DT"/>
      <sheetName val="THND"/>
      <sheetName val="THMD"/>
      <sheetName val="Phtro1"/>
      <sheetName val="DTKS1"/>
      <sheetName val="CT1m"/>
      <sheetName val="Q1-02"/>
      <sheetName val="Q2-02"/>
      <sheetName val="Q3-02"/>
      <sheetName val="Thep "/>
      <sheetName val="Chi tiet Khoi luong"/>
      <sheetName val="TH khoi luong"/>
      <sheetName val="Chiet tinh vat lieu "/>
      <sheetName val="TH KL VL"/>
      <sheetName val="VL"/>
      <sheetName val="CTXD"/>
      <sheetName val=".."/>
      <sheetName val="CTDN"/>
      <sheetName val="san vuon"/>
      <sheetName val="khu phu tro"/>
      <sheetName val="Thuyet minh"/>
      <sheetName val="CQ-HQ"/>
      <sheetName val="Phu luc"/>
      <sheetName val="Gia trÞ"/>
      <sheetName val="cd viaK0-T6"/>
      <sheetName val="cdvia T6-Tc24"/>
      <sheetName val="cdvia Tc24-T46"/>
      <sheetName val="cdbtnL2ko-k0+361"/>
      <sheetName val="cd btnL2k0+361-T19"/>
      <sheetName val="Sheet17"/>
      <sheetName val="DS them luong qui 4-2002"/>
      <sheetName val="Phuc loi 2-9-02"/>
      <sheetName val="PCLB-2002"/>
      <sheetName val="Thuong nhan dip 21-12-02"/>
      <sheetName val="Thuong dip nhan danh hieu AHL§"/>
      <sheetName val="Thang luong thu 13 nam 2002"/>
      <sheetName val="Luong SX# dip Tet Qui Mui(dong)"/>
      <sheetName val="Sheet13"/>
      <sheetName val="Sheet14"/>
      <sheetName val="Sheet15"/>
      <sheetName val="Sheet16"/>
      <sheetName val="01"/>
      <sheetName val="02"/>
      <sheetName val="03"/>
      <sheetName val="04"/>
      <sheetName val="05"/>
      <sheetName val="Sheet18"/>
      <sheetName val="Sheet19"/>
      <sheetName val="Sheet20"/>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dutoan1"/>
      <sheetName val="Anhtoan"/>
      <sheetName val="dutoan2"/>
      <sheetName val="vat tu"/>
      <sheetName val="Phu luc HD"/>
      <sheetName val="Gia du thau"/>
      <sheetName val="PTDG"/>
      <sheetName val="Ca xe"/>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Cau 2(3)"/>
      <sheetName val="THCT"/>
      <sheetName val="cap cho cac DT"/>
      <sheetName val="Ung - hoan"/>
      <sheetName val="CP may"/>
      <sheetName val="SS"/>
      <sheetName val="NVL"/>
      <sheetName val="cong Q2"/>
      <sheetName val="T.U luong Q1"/>
      <sheetName val="T.U luong Q2"/>
      <sheetName val="T.U luong Q3"/>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Quang Tri"/>
      <sheetName val="TTHue"/>
      <sheetName val="Da Nang"/>
      <sheetName val="Quang Nam"/>
      <sheetName val="Quang Ngai"/>
      <sheetName val="TH DH-QN"/>
      <sheetName val="KP HD"/>
      <sheetName val="DB HD"/>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tsc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KM"/>
      <sheetName val="KHOANMUC"/>
      <sheetName val="CPQL"/>
      <sheetName val="SANLUONG"/>
      <sheetName val="SSCP-SL"/>
      <sheetName val="CPSX"/>
      <sheetName val="KQKD"/>
      <sheetName val="CDSL (2)"/>
      <sheetName val="00000001"/>
      <sheetName val="00000002"/>
      <sheetName val="00000003"/>
      <sheetName val="00000004"/>
      <sheetName val="9"/>
      <sheetName val="10"/>
      <sheetName val="clvl"/>
      <sheetName val="Chenh lech"/>
      <sheetName val="Kinh phí"/>
      <sheetName val="TK331A"/>
      <sheetName val="TK131B"/>
      <sheetName val="TK131A"/>
      <sheetName val="TK 331c1"/>
      <sheetName val="TK331C"/>
      <sheetName val="CT331-2003"/>
      <sheetName val="CT 331"/>
      <sheetName val="CT131-2003"/>
      <sheetName val="CT 131"/>
      <sheetName val="TK331B"/>
      <sheetName val="Dec31"/>
      <sheetName val="Jan2"/>
      <sheetName val="Jan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Quyet toan"/>
      <sheetName val="Thu hoi"/>
      <sheetName val="Lai vay"/>
      <sheetName val="Tien vay"/>
      <sheetName val="Cong no"/>
      <sheetName val="Cop pha"/>
      <sheetName val="20000000"/>
      <sheetName val="PXuat"/>
      <sheetName val="THVT.T5"/>
      <sheetName val="XL1.t5"/>
      <sheetName val="XL2.T5"/>
      <sheetName val="XL3.T5"/>
      <sheetName val="XL5.T5"/>
      <sheetName val="THCCDCXN"/>
      <sheetName val="CC.XL1"/>
      <sheetName val="XL2"/>
      <sheetName val="XL3"/>
      <sheetName val="XL5"/>
      <sheetName val="Cpa"/>
      <sheetName val="khXN"/>
      <sheetName val="KKTS.04"/>
      <sheetName val="nha kct"/>
      <sheetName val="BKVT"/>
      <sheetName val="CT xa"/>
      <sheetName val="TLGC"/>
      <sheetName val="BL"/>
      <sheetName val="tc"/>
      <sheetName val="TDT"/>
      <sheetName val="xl"/>
      <sheetName val="NN"/>
      <sheetName val="Tralaivay"/>
      <sheetName val="TBTN"/>
      <sheetName val="CPTV"/>
      <sheetName val="PCCHAY"/>
      <sheetName val="dtks"/>
      <sheetName val="sent to"/>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sheetData sheetId="641"/>
      <sheetData sheetId="642"/>
      <sheetData sheetId="643"/>
      <sheetData sheetId="644" refreshError="1"/>
      <sheetData sheetId="645" refreshError="1"/>
      <sheetData sheetId="646" refreshError="1"/>
      <sheetData sheetId="647"/>
      <sheetData sheetId="648"/>
      <sheetData sheetId="649"/>
      <sheetData sheetId="650"/>
      <sheetData sheetId="651"/>
      <sheetData sheetId="652"/>
      <sheetData sheetId="653"/>
      <sheetData sheetId="654"/>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refreshError="1"/>
      <sheetData sheetId="696" refreshError="1"/>
      <sheetData sheetId="697" refreshError="1"/>
      <sheetData sheetId="698" refreshError="1"/>
      <sheetData sheetId="699"/>
      <sheetData sheetId="700" refreshError="1"/>
      <sheetData sheetId="701" refreshError="1"/>
      <sheetData sheetId="702" refreshError="1"/>
      <sheetData sheetId="703"/>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sheetData sheetId="713"/>
      <sheetData sheetId="714"/>
      <sheetData sheetId="715"/>
      <sheetData sheetId="716"/>
      <sheetData sheetId="717"/>
      <sheetData sheetId="718"/>
      <sheetData sheetId="719"/>
      <sheetData sheetId="720"/>
      <sheetData sheetId="721"/>
      <sheetData sheetId="722"/>
      <sheetData sheetId="723"/>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XL"/>
      <sheetName val="XL"/>
      <sheetName val="PTCT"/>
      <sheetName val="FT"/>
      <sheetName val="VL"/>
      <sheetName val="Cuoc"/>
      <sheetName val="A6"/>
      <sheetName val="KL"/>
      <sheetName val="DGCT"/>
      <sheetName val="CPTNo"/>
      <sheetName val="gVL"/>
      <sheetName val="MTO REV.0"/>
      <sheetName val="DATA"/>
      <sheetName val="Sheet1"/>
      <sheetName val="Sheet2"/>
      <sheetName val="Tong hop T6"/>
      <sheetName val="Xuan T6"/>
      <sheetName val="Thuat T6"/>
      <sheetName val="Tinh T6"/>
      <sheetName val="Luan T6"/>
      <sheetName val="Nghia T6"/>
      <sheetName val="Duong T6"/>
      <sheetName val="Sheet3"/>
      <sheetName val="XL4Test5"/>
      <sheetName val="Cau-chet"/>
      <sheetName val="DTXL"/>
      <sheetName val="DM67"/>
      <sheetName val="DG3285"/>
      <sheetName val="GVL-NC-M"/>
      <sheetName val="Bang chiet tinh TBA"/>
      <sheetName val="Control"/>
      <sheetName val="THVATTU"/>
      <sheetName val="tra-vat-lieu"/>
      <sheetName val="XL4Poppy"/>
    </sheetNames>
    <sheetDataSet>
      <sheetData sheetId="0" refreshError="1"/>
      <sheetData sheetId="1" refreshError="1"/>
      <sheetData sheetId="2" refreshError="1"/>
      <sheetData sheetId="3" refreshError="1"/>
      <sheetData sheetId="4" refreshError="1"/>
      <sheetData sheetId="5" refreshError="1"/>
      <sheetData sheetId="6" refreshError="1">
        <row r="3">
          <cell r="A3">
            <v>2</v>
          </cell>
          <cell r="B3">
            <v>1.55</v>
          </cell>
          <cell r="C3">
            <v>1.64</v>
          </cell>
          <cell r="D3">
            <v>310032</v>
          </cell>
          <cell r="E3">
            <v>326361.59999999998</v>
          </cell>
          <cell r="F3">
            <v>11924</v>
          </cell>
          <cell r="G3">
            <v>12552</v>
          </cell>
        </row>
        <row r="4">
          <cell r="A4">
            <v>2.5</v>
          </cell>
          <cell r="B4">
            <v>1.635</v>
          </cell>
          <cell r="C4">
            <v>1.7349999999999999</v>
          </cell>
          <cell r="D4">
            <v>325454.40000000002</v>
          </cell>
          <cell r="E4">
            <v>343598.39999999997</v>
          </cell>
          <cell r="F4">
            <v>12517</v>
          </cell>
          <cell r="G4">
            <v>13215</v>
          </cell>
        </row>
        <row r="5">
          <cell r="A5">
            <v>2.7</v>
          </cell>
          <cell r="B5">
            <v>1.669</v>
          </cell>
          <cell r="C5">
            <v>1.7730000000000001</v>
          </cell>
          <cell r="D5">
            <v>331623.36000000004</v>
          </cell>
          <cell r="E5">
            <v>350493.12000000005</v>
          </cell>
          <cell r="F5">
            <v>12755</v>
          </cell>
          <cell r="G5">
            <v>13481</v>
          </cell>
        </row>
        <row r="6">
          <cell r="A6">
            <v>3</v>
          </cell>
          <cell r="B6">
            <v>1.72</v>
          </cell>
          <cell r="C6">
            <v>1.83</v>
          </cell>
          <cell r="D6">
            <v>340876.79999999999</v>
          </cell>
          <cell r="E6">
            <v>360835.2</v>
          </cell>
          <cell r="F6">
            <v>13111</v>
          </cell>
          <cell r="G6">
            <v>13878</v>
          </cell>
        </row>
        <row r="7">
          <cell r="A7">
            <v>3.2</v>
          </cell>
          <cell r="B7">
            <v>1.76</v>
          </cell>
          <cell r="C7">
            <v>1.8720000000000001</v>
          </cell>
          <cell r="D7">
            <v>348134.40000000002</v>
          </cell>
          <cell r="E7">
            <v>368455.68000000005</v>
          </cell>
          <cell r="F7">
            <v>13390</v>
          </cell>
          <cell r="G7">
            <v>14171</v>
          </cell>
        </row>
        <row r="8">
          <cell r="A8">
            <v>3.5</v>
          </cell>
          <cell r="B8">
            <v>1.8199999999999998</v>
          </cell>
          <cell r="C8">
            <v>1.9350000000000001</v>
          </cell>
          <cell r="D8">
            <v>359020.79999999999</v>
          </cell>
          <cell r="E8">
            <v>379886.4</v>
          </cell>
          <cell r="F8">
            <v>13808</v>
          </cell>
          <cell r="G8">
            <v>14611</v>
          </cell>
        </row>
        <row r="9">
          <cell r="A9">
            <v>3.7</v>
          </cell>
          <cell r="B9">
            <v>1.8599999999999999</v>
          </cell>
          <cell r="C9">
            <v>1.9770000000000001</v>
          </cell>
          <cell r="D9">
            <v>366278.40000000002</v>
          </cell>
          <cell r="E9">
            <v>387506.88000000006</v>
          </cell>
          <cell r="F9">
            <v>14088</v>
          </cell>
          <cell r="G9">
            <v>14904</v>
          </cell>
        </row>
        <row r="10">
          <cell r="A10">
            <v>4</v>
          </cell>
          <cell r="B10">
            <v>1.92</v>
          </cell>
          <cell r="C10">
            <v>2.04</v>
          </cell>
          <cell r="D10">
            <v>377164.80000000005</v>
          </cell>
          <cell r="E10">
            <v>398937.60000000003</v>
          </cell>
          <cell r="F10">
            <v>14506</v>
          </cell>
          <cell r="G10">
            <v>15344</v>
          </cell>
        </row>
        <row r="11">
          <cell r="A11">
            <v>4.2</v>
          </cell>
          <cell r="B11">
            <v>2.0019999999999998</v>
          </cell>
          <cell r="C11">
            <v>2.13</v>
          </cell>
          <cell r="D11">
            <v>392042.87999999995</v>
          </cell>
          <cell r="E11">
            <v>415267.2</v>
          </cell>
          <cell r="F11">
            <v>15079</v>
          </cell>
          <cell r="G11">
            <v>15972</v>
          </cell>
        </row>
        <row r="12">
          <cell r="A12">
            <v>4.5</v>
          </cell>
          <cell r="B12">
            <v>2.125</v>
          </cell>
          <cell r="C12">
            <v>2.2650000000000001</v>
          </cell>
          <cell r="D12">
            <v>414360.00000000006</v>
          </cell>
          <cell r="E12">
            <v>439761.60000000009</v>
          </cell>
          <cell r="F12">
            <v>15937</v>
          </cell>
          <cell r="G12">
            <v>16914</v>
          </cell>
        </row>
        <row r="13">
          <cell r="A13">
            <v>5</v>
          </cell>
          <cell r="B13">
            <v>2.33</v>
          </cell>
          <cell r="C13">
            <v>2.4900000000000002</v>
          </cell>
          <cell r="D13">
            <v>451555.2</v>
          </cell>
          <cell r="E13">
            <v>480585.60000000009</v>
          </cell>
          <cell r="F13">
            <v>17368</v>
          </cell>
          <cell r="G13">
            <v>18484</v>
          </cell>
        </row>
      </sheetData>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 dau tien"/>
      <sheetName val="HSDC GOC"/>
      <sheetName val="Th Thao do 0,4"/>
      <sheetName val="TH thao do 22"/>
      <sheetName val="TH-TBA THAO DO"/>
      <sheetName val="Bia Thao do 0,4"/>
      <sheetName val="Bia Thao do 22"/>
      <sheetName val="LK-CS"/>
      <sheetName val="DM 85"/>
      <sheetName val="Bia CS"/>
      <sheetName val="TN-CS"/>
      <sheetName val="VCDD CS"/>
      <sheetName val="DGVCTC 67"/>
      <sheetName val="Bia thao do TBA"/>
      <sheetName val="bang dien"/>
      <sheetName val="TD-CS"/>
      <sheetName val="Cl lech-cs"/>
      <sheetName val="vt CS"/>
      <sheetName val="SLVC CS"/>
      <sheetName val="Chi tiet - CS"/>
      <sheetName val="th CS"/>
      <sheetName val="TH VTCS"/>
      <sheetName val="th CT"/>
      <sheetName val="TH-XL"/>
      <sheetName val="th-cpk"/>
      <sheetName val="TKP"/>
      <sheetName val="KS-KT"/>
      <sheetName val="chiet tinh"/>
      <sheetName val="DLNS"/>
      <sheetName val="CPTV"/>
      <sheetName val="LP-BTC"/>
      <sheetName val="DM 67"/>
      <sheetName val="Gvlcht"/>
      <sheetName val="VCDD 22"/>
      <sheetName val="Chlech -22"/>
      <sheetName val="TNGHIEM 22"/>
      <sheetName val="chi tiet dz 22 kv"/>
      <sheetName val="vt A cap"/>
      <sheetName val="vc vat tu CHUNG "/>
      <sheetName val="PQ tuyen"/>
      <sheetName val="Trung chuyen"/>
      <sheetName val="T T CL VC DZ 22"/>
      <sheetName val="TH dz 22"/>
      <sheetName val="bia22KV"/>
      <sheetName val="CPDB"/>
      <sheetName val="TNGHIEM 0,4"/>
      <sheetName val="DG 89"/>
      <sheetName val="SLVC 0.4"/>
      <sheetName val="VCDD 0.4"/>
      <sheetName val="Ch lech -0,4"/>
      <sheetName val="TDIEN-PHAn PHOI"/>
      <sheetName val="CHITIET 0.4 KV"/>
      <sheetName val="VT ds 0,4"/>
      <sheetName val="Th 0,4"/>
      <sheetName val="Bia 0.4"/>
      <sheetName val="TU BU"/>
      <sheetName val="TU DIEN"/>
      <sheetName val="chi tiet TBA"/>
      <sheetName val="VT_TB TBA"/>
      <sheetName val="TH 400"/>
      <sheetName val="Bia 400"/>
      <sheetName val="DM 66"/>
      <sheetName val="SLVC TBA"/>
      <sheetName val="VC TBA"/>
      <sheetName val="DTCD"/>
      <sheetName val="kl tt"/>
      <sheetName val="TONG KE DZ 22 KV"/>
      <sheetName val="chitietdatdao"/>
      <sheetName val="SLVC 22"/>
      <sheetName val="TH VT0,4"/>
      <sheetName val="TH VT22"/>
      <sheetName val="TONG DZ 0.4 KV"/>
      <sheetName val="DG vat tu"/>
      <sheetName val="HSKVUC"/>
      <sheetName val="TH thao do 35"/>
      <sheetName val="bia 35 thao do"/>
      <sheetName val="Bia 15"/>
      <sheetName val="Bia 25"/>
      <sheetName val="Bia  160"/>
      <sheetName val="TH 160"/>
      <sheetName val="TH 15"/>
      <sheetName val="TH 25"/>
      <sheetName val="DLC DIEN AP"/>
      <sheetName val="DGKS_TT"/>
      <sheetName val="DINHMUC_KSDC"/>
      <sheetName val="DINHMUC_KSDH"/>
      <sheetName val="DG_VTTB"/>
      <sheetName val="HS Dia ban"/>
      <sheetName val="TH"/>
      <sheetName val="VCDD_22"/>
      <sheetName val="SLVC-22"/>
      <sheetName val="VC VT_TB"/>
      <sheetName val="SLVC_0.4"/>
      <sheetName val="vt 22"/>
      <sheetName val="VCDD_0.4"/>
      <sheetName val="Kho Tam"/>
      <sheetName val="EA"/>
      <sheetName val="Bia 0,4"/>
      <sheetName val="Bia TBA"/>
      <sheetName val="TH 50"/>
      <sheetName val="Bia 50"/>
      <sheetName val="TH 75"/>
      <sheetName val="TH 31,5"/>
      <sheetName val="Bia 31,5"/>
      <sheetName val="Bia 75"/>
      <sheetName val="TH 100"/>
      <sheetName val="Bia  100"/>
      <sheetName val="VCDD_TBA"/>
      <sheetName val="PHAN DS 22 KV"/>
      <sheetName val="VC CS"/>
      <sheetName val="Bia 31ۨ_x0000_"/>
      <sheetName val="DMQT"/>
      <sheetName val="Bia 31ۨ"/>
    </sheetNames>
    <sheetDataSet>
      <sheetData sheetId="0" refreshError="1">
        <row r="2">
          <cell r="F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row r="28">
          <cell r="B28">
            <v>0</v>
          </cell>
          <cell r="C28" t="str">
            <v>(1+0.2/2.638)*0.95*1.71*1.75</v>
          </cell>
          <cell r="D28">
            <v>3.0584076004548897</v>
          </cell>
          <cell r="E28" t="str">
            <v>(1+0.0/2.638)*0.95*1.71*1.75</v>
          </cell>
          <cell r="F28">
            <v>2.8428749999999998</v>
          </cell>
          <cell r="G28" t="str">
            <v>(1+0.0/2.638)*0.95*1.71*1.75/1.2</v>
          </cell>
          <cell r="H28">
            <v>2.3690625000000001</v>
          </cell>
        </row>
        <row r="29">
          <cell r="B29">
            <v>0.1</v>
          </cell>
          <cell r="C29" t="str">
            <v>(1+0.3/2.638)*0.95*1.71*1.75</v>
          </cell>
          <cell r="D29">
            <v>3.1661739006823346</v>
          </cell>
          <cell r="E29" t="str">
            <v>(1+0.1/2.638)*0.95*1.71*1.75</v>
          </cell>
          <cell r="F29">
            <v>2.9506413002274448</v>
          </cell>
          <cell r="G29" t="str">
            <v>(1+0.1/2.638)*0.95*1.71*1.75/1.2</v>
          </cell>
          <cell r="H29">
            <v>2.4588677501895373</v>
          </cell>
        </row>
        <row r="30">
          <cell r="B30">
            <v>0.2</v>
          </cell>
          <cell r="C30" t="str">
            <v>(1+0.4/2.638)*0.95*1.71*1.75</v>
          </cell>
          <cell r="D30">
            <v>3.2739402009097804</v>
          </cell>
          <cell r="E30" t="str">
            <v>(1+0.2/2.638)*0.95*1.71*1.75</v>
          </cell>
          <cell r="F30">
            <v>3.0584076004548897</v>
          </cell>
          <cell r="G30" t="str">
            <v>(1+0.2/2.638)*0.95*1.71*1.75/1.2</v>
          </cell>
          <cell r="H30">
            <v>2.548673000379075</v>
          </cell>
        </row>
        <row r="31">
          <cell r="B31">
            <v>0.3</v>
          </cell>
          <cell r="C31" t="str">
            <v>(1+0.5/2.638)*0.95*1.71*1.75</v>
          </cell>
          <cell r="D31">
            <v>3.3817065011372249</v>
          </cell>
          <cell r="E31" t="str">
            <v>(1+0.3/2.638)*0.95*1.71*1.75</v>
          </cell>
          <cell r="F31">
            <v>3.1661739006823346</v>
          </cell>
          <cell r="G31" t="str">
            <v>(1+0.3/2.638)*0.95*1.71*1.75/1.2</v>
          </cell>
          <cell r="H31">
            <v>2.6384782505686122</v>
          </cell>
        </row>
        <row r="32">
          <cell r="B32">
            <v>0.4</v>
          </cell>
          <cell r="C32" t="str">
            <v>(1+0.6/2.638)*0.95*1.71*1.75</v>
          </cell>
          <cell r="D32">
            <v>3.4894728013646699</v>
          </cell>
          <cell r="E32" t="str">
            <v>(1+0.4/2.638)*0.95*1.71*1.75</v>
          </cell>
          <cell r="F32">
            <v>3.2739402009097804</v>
          </cell>
          <cell r="G32" t="str">
            <v>(1+0.4/2.638)*0.95*1.71*1.75/1.2</v>
          </cell>
          <cell r="H32">
            <v>2.7282835007581503</v>
          </cell>
        </row>
        <row r="33">
          <cell r="B33">
            <v>0.5</v>
          </cell>
          <cell r="C33" t="str">
            <v>(1+0.7/2.638)*0.95*1.71*1.75</v>
          </cell>
          <cell r="D33">
            <v>3.5972391015921152</v>
          </cell>
          <cell r="E33" t="str">
            <v>(1+0.5/2.638)*0.95*1.71*1.75</v>
          </cell>
          <cell r="F33">
            <v>3.3817065011372249</v>
          </cell>
          <cell r="G33" t="str">
            <v>(1+0.5/2.638)*0.95*1.71*1.75/1.2</v>
          </cell>
          <cell r="H33">
            <v>2.8180887509476875</v>
          </cell>
        </row>
        <row r="34">
          <cell r="B34">
            <v>0.7</v>
          </cell>
          <cell r="C34" t="str">
            <v>(1+0.9/2.638)*0.95*1.71*1.75</v>
          </cell>
          <cell r="D34">
            <v>3.8127717020470047</v>
          </cell>
          <cell r="E34" t="str">
            <v>(1+0.7/2.638)*0.95*1.71*1.75</v>
          </cell>
          <cell r="F34">
            <v>3.5972391015921152</v>
          </cell>
          <cell r="G34" t="str">
            <v>(1+0.7/2.638)*0.95*1.71*1.75/1.2</v>
          </cell>
          <cell r="H34">
            <v>2.9976992513267628</v>
          </cell>
        </row>
        <row r="35">
          <cell r="B35">
            <v>1</v>
          </cell>
          <cell r="C35" t="str">
            <v>(1+1..2/2.638)*0.95*1.71*1.75</v>
          </cell>
          <cell r="D35">
            <v>4.1360706027293395</v>
          </cell>
          <cell r="E35" t="str">
            <v>(1+1.0/2.638)*0.95*1.71*1.75</v>
          </cell>
          <cell r="F35">
            <v>3.92053800227445</v>
          </cell>
          <cell r="G35" t="str">
            <v>(1+1.0/2.638)*0.95*1.71*1.75/1.2</v>
          </cell>
          <cell r="H35">
            <v>3.267115001895375</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refreshError="1"/>
      <sheetData sheetId="92"/>
      <sheetData sheetId="93"/>
      <sheetData sheetId="94" refreshError="1"/>
      <sheetData sheetId="95" refreshError="1"/>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sheetData sheetId="110" refreshError="1"/>
      <sheetData sheetId="111" refreshError="1"/>
      <sheetData sheetId="112"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inh"/>
      <sheetName val="Tonghop"/>
      <sheetName val="xa"/>
      <sheetName val="vc"/>
      <sheetName val="trong luong"/>
      <sheetName val="THC"/>
      <sheetName val="THQT"/>
      <sheetName val="Sheet1"/>
      <sheetName val="THC (2)"/>
      <sheetName val="XXXXXXXX"/>
      <sheetName val="XL4Poppy"/>
      <sheetName val="VL,NC,MTC"/>
      <sheetName val="GiaVL"/>
      <sheetName val="trong_luong"/>
      <sheetName val="THC_(2)"/>
      <sheetName val="trong_luong1"/>
      <sheetName val="THC_(2)1"/>
      <sheetName val="trong_luong2"/>
      <sheetName val="THC_(2)2"/>
      <sheetName val="trong_luong3"/>
      <sheetName val="THC_(2)3"/>
      <sheetName val="EIRR&gt;1&lt;1"/>
      <sheetName val="EIRR&gt; 2"/>
      <sheetName val="EIRR&lt;2"/>
      <sheetName val="Cp&gt;10-Ln&lt;10"/>
      <sheetName val="Ln&lt;20"/>
      <sheetName val="chiet tinh"/>
      <sheetName val="SL dau tien"/>
      <sheetName val="HSKVUC"/>
      <sheetName val="dnc4"/>
      <sheetName val="Source"/>
      <sheetName val="A6"/>
      <sheetName val="DGIAgoi1"/>
      <sheetName val="EIRR&gt;_2"/>
      <sheetName val="chiet_tinh"/>
    </sheetNames>
    <sheetDataSet>
      <sheetData sheetId="0" refreshError="1">
        <row r="3">
          <cell r="A3" t="str">
            <v>tªn vïng</v>
          </cell>
          <cell r="B3" t="str">
            <v>m· 
hiÖu</v>
          </cell>
          <cell r="C3" t="str">
            <v>Tªn vËt t­</v>
          </cell>
          <cell r="D3" t="str">
            <v>®¬n
 vÞ</v>
          </cell>
          <cell r="E3" t="str">
            <v xml:space="preserve">khèi 
l­îng  </v>
          </cell>
          <cell r="F3" t="str">
            <v>hao
hôt</v>
          </cell>
          <cell r="G3" t="str">
            <v>§¬n gi¸</v>
          </cell>
          <cell r="I3" t="str">
            <v>hÖ 
sè</v>
          </cell>
          <cell r="J3" t="str">
            <v>Tæng</v>
          </cell>
        </row>
        <row r="4">
          <cell r="B4" t="str">
            <v>03.3101</v>
          </cell>
          <cell r="C4" t="str">
            <v xml:space="preserve">§µo ®Êt ch«n tiÕp ®Þa </v>
          </cell>
          <cell r="D4" t="str">
            <v>m3</v>
          </cell>
          <cell r="E4">
            <v>0.75</v>
          </cell>
          <cell r="G4" t="str">
            <v>VËt liÖu</v>
          </cell>
          <cell r="H4" t="str">
            <v>N.C«ng</v>
          </cell>
          <cell r="J4" t="str">
            <v>VËt liÖu</v>
          </cell>
          <cell r="K4" t="str">
            <v>N.C«ng</v>
          </cell>
          <cell r="L4" t="str">
            <v>MTC</v>
          </cell>
        </row>
        <row r="5">
          <cell r="C5" t="str">
            <v>I/ ®¬n gi¸ cho 1m3 bª t«ng</v>
          </cell>
        </row>
        <row r="6">
          <cell r="A6" t="str">
            <v>M50</v>
          </cell>
          <cell r="C6" t="str">
            <v>Bª t«ng lãt:  M-50:</v>
          </cell>
          <cell r="J6">
            <v>177741</v>
          </cell>
          <cell r="K6">
            <v>79409.602199999994</v>
          </cell>
        </row>
        <row r="7">
          <cell r="C7" t="str">
            <v>a/ VËt liÖu:</v>
          </cell>
        </row>
        <row r="8">
          <cell r="C8" t="str">
            <v>Xi m¨ng PCB30 BØm S¬n</v>
          </cell>
          <cell r="D8" t="str">
            <v>Kg</v>
          </cell>
          <cell r="E8">
            <v>168</v>
          </cell>
          <cell r="F8">
            <v>1</v>
          </cell>
          <cell r="G8">
            <v>657</v>
          </cell>
          <cell r="J8">
            <v>110376</v>
          </cell>
        </row>
        <row r="9">
          <cell r="C9" t="str">
            <v>C¸t vµng</v>
          </cell>
          <cell r="D9" t="str">
            <v>m3</v>
          </cell>
          <cell r="E9">
            <v>0.51200000000000001</v>
          </cell>
          <cell r="F9">
            <v>1</v>
          </cell>
          <cell r="G9">
            <v>35000</v>
          </cell>
          <cell r="J9">
            <v>17920</v>
          </cell>
        </row>
        <row r="10">
          <cell r="C10" t="str">
            <v>§¸ d¨m 4x6</v>
          </cell>
          <cell r="D10" t="str">
            <v>m3</v>
          </cell>
          <cell r="E10">
            <v>0.89900000000000002</v>
          </cell>
          <cell r="F10">
            <v>1</v>
          </cell>
          <cell r="G10">
            <v>55000</v>
          </cell>
          <cell r="J10">
            <v>49445</v>
          </cell>
        </row>
        <row r="11">
          <cell r="C11" t="str">
            <v>b/ Nh©n c«ng: Cù ly 300m</v>
          </cell>
        </row>
        <row r="12">
          <cell r="B12" t="str">
            <v>02.1212</v>
          </cell>
          <cell r="C12" t="str">
            <v xml:space="preserve">VËn chuyÓn xi m¨ng </v>
          </cell>
          <cell r="D12" t="str">
            <v>TÊn</v>
          </cell>
          <cell r="E12">
            <v>0.16800000000000001</v>
          </cell>
          <cell r="F12">
            <v>1</v>
          </cell>
          <cell r="H12">
            <v>23206.5</v>
          </cell>
          <cell r="I12">
            <v>1</v>
          </cell>
          <cell r="K12">
            <v>3898.6920000000005</v>
          </cell>
        </row>
        <row r="13">
          <cell r="B13" t="str">
            <v>02.1232</v>
          </cell>
          <cell r="C13" t="str">
            <v xml:space="preserve">VËn chuyÓn c¸t vµng </v>
          </cell>
          <cell r="D13" t="str">
            <v>m3</v>
          </cell>
          <cell r="E13">
            <v>0.51200000000000001</v>
          </cell>
          <cell r="F13">
            <v>1</v>
          </cell>
          <cell r="H13">
            <v>21499.399999999998</v>
          </cell>
          <cell r="I13">
            <v>1</v>
          </cell>
          <cell r="K13">
            <v>11007.692799999999</v>
          </cell>
        </row>
        <row r="14">
          <cell r="B14" t="str">
            <v>02.1242</v>
          </cell>
          <cell r="C14" t="str">
            <v xml:space="preserve">VËn chuyÓn ®¸ d¨m </v>
          </cell>
          <cell r="D14" t="str">
            <v>m3</v>
          </cell>
          <cell r="E14">
            <v>0.89900000000000002</v>
          </cell>
          <cell r="F14">
            <v>1</v>
          </cell>
          <cell r="H14">
            <v>23397.599999999999</v>
          </cell>
          <cell r="I14">
            <v>1</v>
          </cell>
          <cell r="K14">
            <v>21034.4424</v>
          </cell>
        </row>
        <row r="15">
          <cell r="B15" t="str">
            <v>02.1322</v>
          </cell>
          <cell r="C15" t="str">
            <v xml:space="preserve">VËn chuyÓn n­íc s¹ch </v>
          </cell>
          <cell r="D15" t="str">
            <v>m3</v>
          </cell>
          <cell r="E15">
            <v>0.17499999999999999</v>
          </cell>
          <cell r="F15">
            <v>1</v>
          </cell>
          <cell r="H15">
            <v>21353</v>
          </cell>
          <cell r="I15">
            <v>1</v>
          </cell>
          <cell r="K15">
            <v>3736.7749999999996</v>
          </cell>
        </row>
        <row r="16">
          <cell r="B16" t="str">
            <v>04.3101</v>
          </cell>
          <cell r="C16" t="str">
            <v xml:space="preserve">§æ bª t«ng lãt mãng </v>
          </cell>
          <cell r="D16" t="str">
            <v>m3</v>
          </cell>
          <cell r="E16">
            <v>1</v>
          </cell>
          <cell r="F16">
            <v>1</v>
          </cell>
          <cell r="H16">
            <v>39732</v>
          </cell>
          <cell r="I16">
            <v>1</v>
          </cell>
          <cell r="K16">
            <v>39732</v>
          </cell>
        </row>
        <row r="18">
          <cell r="A18" t="str">
            <v>M100</v>
          </cell>
          <cell r="C18" t="str">
            <v>Bª t«ng mãng:  M-100:</v>
          </cell>
          <cell r="J18">
            <v>200580</v>
          </cell>
          <cell r="K18">
            <v>84808.688300000009</v>
          </cell>
        </row>
        <row r="19">
          <cell r="C19" t="str">
            <v>a/ VËt liÖu:</v>
          </cell>
          <cell r="H19">
            <v>21499.399999999998</v>
          </cell>
          <cell r="I19">
            <v>1</v>
          </cell>
        </row>
        <row r="20">
          <cell r="C20" t="str">
            <v>Xi m¨ng PCB30 Hoµng th¹ch</v>
          </cell>
          <cell r="D20" t="str">
            <v>Kg</v>
          </cell>
          <cell r="E20">
            <v>205</v>
          </cell>
          <cell r="F20">
            <v>1</v>
          </cell>
          <cell r="G20">
            <v>657</v>
          </cell>
          <cell r="J20">
            <v>134685</v>
          </cell>
        </row>
        <row r="21">
          <cell r="C21" t="str">
            <v>C¸t vµng</v>
          </cell>
          <cell r="D21" t="str">
            <v>m3</v>
          </cell>
          <cell r="E21">
            <v>0.49199999999999999</v>
          </cell>
          <cell r="F21">
            <v>1</v>
          </cell>
          <cell r="G21">
            <v>35000</v>
          </cell>
          <cell r="J21">
            <v>17220</v>
          </cell>
        </row>
        <row r="22">
          <cell r="C22" t="str">
            <v>§¸ d¨m 4x6</v>
          </cell>
          <cell r="D22" t="str">
            <v>m3</v>
          </cell>
          <cell r="E22">
            <v>0.88500000000000001</v>
          </cell>
          <cell r="F22">
            <v>1</v>
          </cell>
          <cell r="G22">
            <v>55000</v>
          </cell>
          <cell r="J22">
            <v>48675</v>
          </cell>
        </row>
        <row r="23">
          <cell r="C23" t="str">
            <v>b/ Nh©n c«ng: Cù ly 300m</v>
          </cell>
        </row>
        <row r="24">
          <cell r="B24" t="str">
            <v>02.1212</v>
          </cell>
          <cell r="C24" t="str">
            <v xml:space="preserve">VËn chuyÓn xi m¨ng </v>
          </cell>
          <cell r="D24" t="str">
            <v>TÊn</v>
          </cell>
          <cell r="E24">
            <v>0.20499999999999999</v>
          </cell>
          <cell r="F24">
            <v>1</v>
          </cell>
          <cell r="H24">
            <v>23206.5</v>
          </cell>
          <cell r="I24">
            <v>1</v>
          </cell>
          <cell r="K24">
            <v>4757.3324999999995</v>
          </cell>
        </row>
        <row r="25">
          <cell r="B25" t="str">
            <v>02.1232</v>
          </cell>
          <cell r="C25" t="str">
            <v xml:space="preserve">VËn chuyÓn c¸t vµng </v>
          </cell>
          <cell r="D25" t="str">
            <v>m3</v>
          </cell>
          <cell r="E25">
            <v>0.49199999999999999</v>
          </cell>
          <cell r="F25">
            <v>1</v>
          </cell>
          <cell r="H25">
            <v>21499.399999999998</v>
          </cell>
          <cell r="I25">
            <v>1</v>
          </cell>
          <cell r="K25">
            <v>10577.7048</v>
          </cell>
        </row>
        <row r="26">
          <cell r="B26" t="str">
            <v>02.1242</v>
          </cell>
          <cell r="C26" t="str">
            <v xml:space="preserve">VËn chuyÓn ®¸ d¨m </v>
          </cell>
          <cell r="D26" t="str">
            <v>m3</v>
          </cell>
          <cell r="E26">
            <v>0.88500000000000001</v>
          </cell>
          <cell r="F26">
            <v>1</v>
          </cell>
          <cell r="H26">
            <v>23397.599999999999</v>
          </cell>
          <cell r="I26">
            <v>1</v>
          </cell>
          <cell r="K26">
            <v>20706.876</v>
          </cell>
        </row>
        <row r="27">
          <cell r="B27" t="str">
            <v>02.1322</v>
          </cell>
          <cell r="C27" t="str">
            <v xml:space="preserve">VËn chuyÓn n­íc s¹ch </v>
          </cell>
          <cell r="D27" t="str">
            <v>m3</v>
          </cell>
          <cell r="E27">
            <v>0.17499999999999999</v>
          </cell>
          <cell r="F27">
            <v>1</v>
          </cell>
          <cell r="H27">
            <v>21353</v>
          </cell>
          <cell r="I27">
            <v>1</v>
          </cell>
          <cell r="K27">
            <v>3736.7749999999996</v>
          </cell>
        </row>
        <row r="28">
          <cell r="B28" t="str">
            <v>04.3311</v>
          </cell>
          <cell r="C28" t="str">
            <v xml:space="preserve">§æ bª t«ng mãng trô </v>
          </cell>
          <cell r="D28" t="str">
            <v>m3</v>
          </cell>
          <cell r="E28">
            <v>1</v>
          </cell>
          <cell r="F28">
            <v>1</v>
          </cell>
          <cell r="H28">
            <v>45030</v>
          </cell>
          <cell r="I28">
            <v>1</v>
          </cell>
          <cell r="K28">
            <v>45030</v>
          </cell>
        </row>
        <row r="30">
          <cell r="A30" t="str">
            <v>M150</v>
          </cell>
          <cell r="C30" t="str">
            <v xml:space="preserve"> Bª t«ng ®æ mãng:   M-150:</v>
          </cell>
          <cell r="J30">
            <v>247131</v>
          </cell>
          <cell r="K30">
            <v>85750.902999999991</v>
          </cell>
        </row>
        <row r="31">
          <cell r="C31" t="str">
            <v>a/ VËt liÖu:</v>
          </cell>
        </row>
        <row r="32">
          <cell r="A32" t="str">
            <v>M150</v>
          </cell>
          <cell r="C32" t="str">
            <v>Xi m¨ng P30 Hoµng th¹ch</v>
          </cell>
          <cell r="D32" t="str">
            <v>Kg</v>
          </cell>
          <cell r="E32">
            <v>278</v>
          </cell>
          <cell r="F32" t="str">
            <v>1,00</v>
          </cell>
          <cell r="G32">
            <v>657</v>
          </cell>
          <cell r="J32">
            <v>182646</v>
          </cell>
        </row>
        <row r="33">
          <cell r="C33" t="str">
            <v>C¸t vµng</v>
          </cell>
          <cell r="D33" t="str">
            <v>m3</v>
          </cell>
          <cell r="E33">
            <v>0.46899999999999997</v>
          </cell>
          <cell r="F33" t="str">
            <v>1,00</v>
          </cell>
          <cell r="G33">
            <v>35000</v>
          </cell>
          <cell r="J33">
            <v>16415</v>
          </cell>
        </row>
        <row r="34">
          <cell r="C34" t="str">
            <v>§¸ d¨m 4x6</v>
          </cell>
          <cell r="D34" t="str">
            <v>m3</v>
          </cell>
          <cell r="E34">
            <v>0.874</v>
          </cell>
          <cell r="F34" t="str">
            <v>1,00</v>
          </cell>
          <cell r="G34">
            <v>55000</v>
          </cell>
          <cell r="J34">
            <v>48070</v>
          </cell>
        </row>
        <row r="35">
          <cell r="C35" t="str">
            <v>N­íc</v>
          </cell>
          <cell r="D35" t="str">
            <v>m3</v>
          </cell>
          <cell r="E35">
            <v>0.185</v>
          </cell>
          <cell r="F35">
            <v>1</v>
          </cell>
          <cell r="G35">
            <v>0</v>
          </cell>
          <cell r="J35">
            <v>0</v>
          </cell>
        </row>
        <row r="36">
          <cell r="C36" t="str">
            <v>b/ Nh©n c«ng : cù ly 300m</v>
          </cell>
        </row>
        <row r="37">
          <cell r="B37" t="str">
            <v>02.1212</v>
          </cell>
          <cell r="C37" t="str">
            <v xml:space="preserve">VËn chuyÓn xi m¨ng </v>
          </cell>
          <cell r="D37" t="str">
            <v>TÊn</v>
          </cell>
          <cell r="E37">
            <v>0.27800000000000002</v>
          </cell>
          <cell r="F37" t="str">
            <v>1,00</v>
          </cell>
          <cell r="H37">
            <v>23206.5</v>
          </cell>
          <cell r="I37">
            <v>1</v>
          </cell>
          <cell r="K37">
            <v>6451.4070000000002</v>
          </cell>
        </row>
        <row r="38">
          <cell r="B38" t="str">
            <v>02.1232</v>
          </cell>
          <cell r="C38" t="str">
            <v xml:space="preserve">VËn chuyÓn c¸t vµng </v>
          </cell>
          <cell r="D38" t="str">
            <v>m3</v>
          </cell>
          <cell r="E38">
            <v>0.46899999999999997</v>
          </cell>
          <cell r="F38" t="str">
            <v>1,00</v>
          </cell>
          <cell r="H38">
            <v>21499.399999999998</v>
          </cell>
          <cell r="I38">
            <v>1</v>
          </cell>
          <cell r="K38">
            <v>10083.218599999998</v>
          </cell>
        </row>
        <row r="39">
          <cell r="B39" t="str">
            <v>02.1242</v>
          </cell>
          <cell r="C39" t="str">
            <v xml:space="preserve">VËn chuyÓn ®¸ d¨m </v>
          </cell>
          <cell r="D39" t="str">
            <v>m3</v>
          </cell>
          <cell r="E39">
            <v>0.874</v>
          </cell>
          <cell r="F39" t="str">
            <v>1,00</v>
          </cell>
          <cell r="H39">
            <v>23397.599999999999</v>
          </cell>
          <cell r="I39">
            <v>1</v>
          </cell>
          <cell r="K39">
            <v>20449.502399999998</v>
          </cell>
        </row>
        <row r="40">
          <cell r="B40" t="str">
            <v>02.1322</v>
          </cell>
          <cell r="C40" t="str">
            <v xml:space="preserve">VËn chuyÓn n­íc s¹ch </v>
          </cell>
          <cell r="D40" t="str">
            <v>m3</v>
          </cell>
          <cell r="E40">
            <v>0.17499999999999999</v>
          </cell>
          <cell r="F40" t="str">
            <v>1,00</v>
          </cell>
          <cell r="H40">
            <v>21353</v>
          </cell>
          <cell r="I40">
            <v>1</v>
          </cell>
          <cell r="K40">
            <v>3736.7749999999996</v>
          </cell>
        </row>
        <row r="41">
          <cell r="B41" t="str">
            <v>04.3312</v>
          </cell>
          <cell r="C41" t="str">
            <v xml:space="preserve">§æ bª t«ng mãng trô </v>
          </cell>
          <cell r="D41" t="str">
            <v>m3</v>
          </cell>
          <cell r="E41">
            <v>1</v>
          </cell>
          <cell r="F41">
            <v>1</v>
          </cell>
          <cell r="H41">
            <v>45030</v>
          </cell>
          <cell r="I41">
            <v>1</v>
          </cell>
          <cell r="K41">
            <v>45030</v>
          </cell>
        </row>
        <row r="43">
          <cell r="A43" t="str">
            <v>MC200</v>
          </cell>
          <cell r="C43" t="str">
            <v xml:space="preserve"> Bª t«ng chÌn cét:  M-200:</v>
          </cell>
          <cell r="J43">
            <v>345779</v>
          </cell>
          <cell r="K43">
            <v>86449.991699999999</v>
          </cell>
        </row>
        <row r="44">
          <cell r="C44" t="str">
            <v>a/ VËt liÖu:</v>
          </cell>
        </row>
        <row r="45">
          <cell r="C45" t="str">
            <v>Xi m¨ng P30 Hoµng th¹ch</v>
          </cell>
          <cell r="D45" t="str">
            <v>Kg</v>
          </cell>
          <cell r="E45">
            <v>357</v>
          </cell>
          <cell r="F45" t="str">
            <v>1,00</v>
          </cell>
          <cell r="G45">
            <v>657</v>
          </cell>
          <cell r="J45">
            <v>234549</v>
          </cell>
        </row>
        <row r="46">
          <cell r="C46" t="str">
            <v>C¸t vµng</v>
          </cell>
          <cell r="D46" t="str">
            <v>m3</v>
          </cell>
          <cell r="E46">
            <v>0.441</v>
          </cell>
          <cell r="F46" t="str">
            <v>1,00</v>
          </cell>
          <cell r="G46">
            <v>35000</v>
          </cell>
          <cell r="J46">
            <v>15435</v>
          </cell>
        </row>
        <row r="47">
          <cell r="C47" t="str">
            <v>§¸ d¨m 1 x 2</v>
          </cell>
          <cell r="D47" t="str">
            <v>m3</v>
          </cell>
          <cell r="E47">
            <v>0.83299999999999996</v>
          </cell>
          <cell r="F47" t="str">
            <v>1,00</v>
          </cell>
          <cell r="G47">
            <v>115000</v>
          </cell>
          <cell r="J47">
            <v>95795</v>
          </cell>
        </row>
        <row r="48">
          <cell r="C48" t="str">
            <v>N­íc</v>
          </cell>
          <cell r="D48" t="str">
            <v>m3</v>
          </cell>
          <cell r="E48">
            <v>0.19500000000000001</v>
          </cell>
          <cell r="F48">
            <v>1</v>
          </cell>
          <cell r="G48">
            <v>0</v>
          </cell>
          <cell r="J48">
            <v>0</v>
          </cell>
        </row>
        <row r="49">
          <cell r="C49" t="str">
            <v>b/ Nh©n c«ng : cù ly 300m</v>
          </cell>
        </row>
        <row r="50">
          <cell r="B50" t="str">
            <v>02.1212</v>
          </cell>
          <cell r="C50" t="str">
            <v xml:space="preserve">VËn chuyÓn xi m¨ng </v>
          </cell>
          <cell r="D50" t="str">
            <v>TÊn</v>
          </cell>
          <cell r="E50">
            <v>0.35699999999999998</v>
          </cell>
          <cell r="F50" t="str">
            <v>1,00</v>
          </cell>
          <cell r="H50">
            <v>23206.5</v>
          </cell>
          <cell r="I50">
            <v>1</v>
          </cell>
          <cell r="K50">
            <v>8284.7204999999994</v>
          </cell>
        </row>
        <row r="51">
          <cell r="B51" t="str">
            <v>02.1232</v>
          </cell>
          <cell r="C51" t="str">
            <v xml:space="preserve">VËn chuyÓn c¸t vµng </v>
          </cell>
          <cell r="D51" t="str">
            <v>m3</v>
          </cell>
          <cell r="E51">
            <v>0.441</v>
          </cell>
          <cell r="F51" t="str">
            <v>1,00</v>
          </cell>
          <cell r="H51">
            <v>21499.399999999998</v>
          </cell>
          <cell r="I51">
            <v>1</v>
          </cell>
          <cell r="K51">
            <v>9481.2353999999996</v>
          </cell>
        </row>
        <row r="52">
          <cell r="B52" t="str">
            <v>02.1242</v>
          </cell>
          <cell r="C52" t="str">
            <v xml:space="preserve">VËn chuyÓn ®¸ d¨m </v>
          </cell>
          <cell r="D52" t="str">
            <v>m3</v>
          </cell>
          <cell r="E52">
            <v>0.83299999999999996</v>
          </cell>
          <cell r="F52" t="str">
            <v>1,00</v>
          </cell>
          <cell r="H52">
            <v>23397.599999999999</v>
          </cell>
          <cell r="I52">
            <v>1</v>
          </cell>
          <cell r="K52">
            <v>19490.200799999999</v>
          </cell>
        </row>
        <row r="53">
          <cell r="B53" t="str">
            <v>02.1322</v>
          </cell>
          <cell r="C53" t="str">
            <v xml:space="preserve">VËn chuyÓn n­íc s¹ch </v>
          </cell>
          <cell r="D53" t="str">
            <v>m3</v>
          </cell>
          <cell r="E53">
            <v>0.19500000000000001</v>
          </cell>
          <cell r="F53">
            <v>1</v>
          </cell>
          <cell r="H53">
            <v>21353</v>
          </cell>
          <cell r="I53">
            <v>1</v>
          </cell>
          <cell r="K53">
            <v>4163.835</v>
          </cell>
        </row>
        <row r="54">
          <cell r="B54" t="str">
            <v>04.3313</v>
          </cell>
          <cell r="C54" t="str">
            <v xml:space="preserve">§æ bª t«ng chÌn cét </v>
          </cell>
          <cell r="D54" t="str">
            <v>m3</v>
          </cell>
          <cell r="E54">
            <v>1</v>
          </cell>
          <cell r="F54">
            <v>1</v>
          </cell>
          <cell r="H54">
            <v>45030</v>
          </cell>
          <cell r="I54">
            <v>1</v>
          </cell>
          <cell r="K54">
            <v>45030</v>
          </cell>
        </row>
        <row r="56">
          <cell r="A56" t="str">
            <v>M§200</v>
          </cell>
          <cell r="C56" t="str">
            <v xml:space="preserve"> Bª t«ng ®óc s½n :  M-200:</v>
          </cell>
          <cell r="J56">
            <v>345779</v>
          </cell>
          <cell r="K56">
            <v>50328</v>
          </cell>
        </row>
        <row r="57">
          <cell r="C57" t="str">
            <v>a/ VËt liÖu:</v>
          </cell>
        </row>
        <row r="58">
          <cell r="C58" t="str">
            <v>Xi m¨ng P30 Hoµng th¹ch</v>
          </cell>
          <cell r="D58" t="str">
            <v>Kg</v>
          </cell>
          <cell r="E58">
            <v>357</v>
          </cell>
          <cell r="F58">
            <v>1</v>
          </cell>
          <cell r="G58">
            <v>657</v>
          </cell>
          <cell r="J58">
            <v>234549</v>
          </cell>
        </row>
        <row r="59">
          <cell r="C59" t="str">
            <v>C¸t vµng</v>
          </cell>
          <cell r="D59" t="str">
            <v>m3</v>
          </cell>
          <cell r="E59">
            <v>0.441</v>
          </cell>
          <cell r="F59" t="str">
            <v>1,00</v>
          </cell>
          <cell r="G59">
            <v>35000</v>
          </cell>
          <cell r="J59">
            <v>15435</v>
          </cell>
        </row>
        <row r="60">
          <cell r="C60" t="str">
            <v xml:space="preserve"> §¸ d¨m 1 x 2</v>
          </cell>
          <cell r="D60" t="str">
            <v>m3</v>
          </cell>
          <cell r="E60">
            <v>0.83299999999999996</v>
          </cell>
          <cell r="F60" t="str">
            <v>1,00</v>
          </cell>
          <cell r="G60">
            <v>115000</v>
          </cell>
          <cell r="J60">
            <v>95795</v>
          </cell>
        </row>
        <row r="61">
          <cell r="C61" t="str">
            <v>N­íc</v>
          </cell>
          <cell r="D61" t="str">
            <v>m3</v>
          </cell>
          <cell r="E61">
            <v>0.19500000000000001</v>
          </cell>
          <cell r="F61">
            <v>1</v>
          </cell>
          <cell r="G61">
            <v>0</v>
          </cell>
          <cell r="J61">
            <v>0</v>
          </cell>
        </row>
        <row r="62">
          <cell r="C62" t="str">
            <v>b/ Nh©n c«ng : cù ly 300m</v>
          </cell>
        </row>
        <row r="63">
          <cell r="B63" t="str">
            <v>04.3611</v>
          </cell>
          <cell r="C63" t="str">
            <v xml:space="preserve">§æ bª t«ng chÌn ®óc s½n  </v>
          </cell>
          <cell r="D63" t="str">
            <v>m3</v>
          </cell>
          <cell r="E63">
            <v>1</v>
          </cell>
          <cell r="F63">
            <v>1</v>
          </cell>
          <cell r="H63">
            <v>50328</v>
          </cell>
          <cell r="I63">
            <v>1</v>
          </cell>
          <cell r="K63">
            <v>50328</v>
          </cell>
        </row>
        <row r="64">
          <cell r="C64" t="str">
            <v>II/ ®¬n gi¸ c¸c lo¹i mãng</v>
          </cell>
        </row>
        <row r="65">
          <cell r="A65" t="str">
            <v>MT6</v>
          </cell>
          <cell r="C65" t="str">
            <v xml:space="preserve"> Mãng MT6</v>
          </cell>
          <cell r="J65">
            <v>870363.86199999996</v>
          </cell>
          <cell r="K65">
            <v>724590.09078039986</v>
          </cell>
          <cell r="L65">
            <v>234.78359999999998</v>
          </cell>
        </row>
        <row r="66">
          <cell r="C66" t="str">
            <v>a/ VËt liÖu:</v>
          </cell>
        </row>
        <row r="67">
          <cell r="C67" t="str">
            <v>S¾t F 8</v>
          </cell>
          <cell r="D67" t="str">
            <v>kg</v>
          </cell>
          <cell r="E67">
            <v>5</v>
          </cell>
          <cell r="F67" t="str">
            <v>1,02</v>
          </cell>
          <cell r="G67">
            <v>4625</v>
          </cell>
          <cell r="J67">
            <v>23587.5</v>
          </cell>
        </row>
        <row r="68">
          <cell r="C68" t="str">
            <v>S¾t F 10</v>
          </cell>
          <cell r="D68" t="str">
            <v>kg</v>
          </cell>
          <cell r="E68">
            <v>8.5399999999999991</v>
          </cell>
          <cell r="F68" t="str">
            <v>1,02</v>
          </cell>
          <cell r="G68">
            <v>4465</v>
          </cell>
          <cell r="J68">
            <v>38893.721999999994</v>
          </cell>
        </row>
        <row r="69">
          <cell r="C69" t="str">
            <v>Bª t«ng M200</v>
          </cell>
          <cell r="D69" t="str">
            <v>m3</v>
          </cell>
          <cell r="E69">
            <v>0.08</v>
          </cell>
          <cell r="F69" t="str">
            <v>1</v>
          </cell>
          <cell r="G69">
            <v>345779</v>
          </cell>
          <cell r="J69">
            <v>27662.32</v>
          </cell>
        </row>
        <row r="70">
          <cell r="C70" t="str">
            <v>Bª t«ng M150</v>
          </cell>
          <cell r="D70" t="str">
            <v>m3</v>
          </cell>
          <cell r="E70">
            <v>2.3199999999999998</v>
          </cell>
          <cell r="F70" t="str">
            <v>1</v>
          </cell>
          <cell r="G70">
            <v>247131</v>
          </cell>
          <cell r="J70">
            <v>573343.91999999993</v>
          </cell>
        </row>
        <row r="71">
          <cell r="C71" t="str">
            <v>Bª t«ng M50</v>
          </cell>
          <cell r="D71" t="str">
            <v>m3</v>
          </cell>
          <cell r="E71">
            <v>0.4</v>
          </cell>
          <cell r="F71" t="str">
            <v>1</v>
          </cell>
          <cell r="G71">
            <v>177741</v>
          </cell>
          <cell r="J71">
            <v>71096.400000000009</v>
          </cell>
        </row>
        <row r="72">
          <cell r="C72" t="str">
            <v>b/ VËt liÖu phô:</v>
          </cell>
          <cell r="J72">
            <v>135780</v>
          </cell>
          <cell r="K72">
            <v>6048.1</v>
          </cell>
        </row>
        <row r="73">
          <cell r="B73" t="str">
            <v>04.2001</v>
          </cell>
          <cell r="C73" t="str">
            <v xml:space="preserve">V¸n khu«n gç </v>
          </cell>
          <cell r="D73" t="str">
            <v>m2</v>
          </cell>
          <cell r="E73">
            <v>7.3</v>
          </cell>
          <cell r="F73">
            <v>1</v>
          </cell>
          <cell r="G73">
            <v>18600</v>
          </cell>
          <cell r="J73">
            <v>135780</v>
          </cell>
        </row>
        <row r="74">
          <cell r="C74" t="str">
            <v>b/ Nh©n c«ng:</v>
          </cell>
        </row>
        <row r="75">
          <cell r="B75" t="str">
            <v>04.1101</v>
          </cell>
          <cell r="C75" t="str">
            <v>Gia c«ng l¾p dùng cèt thÐp F &lt;=10</v>
          </cell>
          <cell r="D75" t="str">
            <v>kg</v>
          </cell>
          <cell r="E75">
            <v>13.810799999999999</v>
          </cell>
          <cell r="F75">
            <v>1</v>
          </cell>
          <cell r="H75">
            <v>201.59299999999999</v>
          </cell>
          <cell r="I75">
            <v>1</v>
          </cell>
          <cell r="K75">
            <v>2784.1606043999996</v>
          </cell>
        </row>
        <row r="76">
          <cell r="B76" t="str">
            <v>04.2001</v>
          </cell>
          <cell r="C76" t="str">
            <v xml:space="preserve">L¾p dùng v¸n gç </v>
          </cell>
          <cell r="D76" t="str">
            <v>m2</v>
          </cell>
          <cell r="E76">
            <v>7.3</v>
          </cell>
          <cell r="F76">
            <v>1</v>
          </cell>
          <cell r="H76">
            <v>5309.19</v>
          </cell>
          <cell r="I76">
            <v>1</v>
          </cell>
          <cell r="K76">
            <v>38757.087</v>
          </cell>
        </row>
        <row r="77">
          <cell r="B77" t="str">
            <v>03.1113</v>
          </cell>
          <cell r="C77" t="str">
            <v>§µo ®Êt hè mãng  ®Êt cÊp 3</v>
          </cell>
          <cell r="D77" t="str">
            <v>m3</v>
          </cell>
          <cell r="E77">
            <v>13.155999999999999</v>
          </cell>
          <cell r="F77">
            <v>1</v>
          </cell>
          <cell r="H77">
            <v>24428</v>
          </cell>
          <cell r="I77">
            <v>1</v>
          </cell>
          <cell r="K77">
            <v>321374.76799999998</v>
          </cell>
        </row>
        <row r="78">
          <cell r="B78" t="str">
            <v>03.2203</v>
          </cell>
          <cell r="C78" t="str">
            <v>LÊp ®Êt hè mãng ®Êt cÊp 3</v>
          </cell>
          <cell r="D78" t="str">
            <v>m3</v>
          </cell>
          <cell r="E78">
            <v>10.355999999999998</v>
          </cell>
          <cell r="F78">
            <v>1</v>
          </cell>
          <cell r="H78">
            <v>10890</v>
          </cell>
          <cell r="I78">
            <v>1</v>
          </cell>
          <cell r="K78">
            <v>112776.83999999998</v>
          </cell>
        </row>
        <row r="79">
          <cell r="B79" t="str">
            <v>03.2203</v>
          </cell>
          <cell r="C79" t="str">
            <v>§¾p lèc  ®Êt cÊp 3</v>
          </cell>
          <cell r="D79" t="str">
            <v>m3</v>
          </cell>
          <cell r="E79">
            <v>0.48</v>
          </cell>
          <cell r="F79">
            <v>1</v>
          </cell>
          <cell r="H79">
            <v>10890</v>
          </cell>
          <cell r="I79">
            <v>1</v>
          </cell>
          <cell r="K79">
            <v>5227.2</v>
          </cell>
        </row>
        <row r="80">
          <cell r="B80" t="str">
            <v xml:space="preserve">ChiÕt tÝnh </v>
          </cell>
          <cell r="C80" t="str">
            <v>§æ bª t«ng chÌn mãng M200</v>
          </cell>
          <cell r="D80" t="str">
            <v>m3</v>
          </cell>
          <cell r="E80">
            <v>0.08</v>
          </cell>
          <cell r="F80">
            <v>1</v>
          </cell>
          <cell r="H80">
            <v>86449.991699999999</v>
          </cell>
          <cell r="I80">
            <v>1</v>
          </cell>
          <cell r="K80">
            <v>6915.9993359999999</v>
          </cell>
        </row>
        <row r="81">
          <cell r="B81" t="str">
            <v xml:space="preserve">ChiÕt tÝnh </v>
          </cell>
          <cell r="C81" t="str">
            <v>§æ bª t«ng ®óc mãng M150</v>
          </cell>
          <cell r="D81" t="str">
            <v>m3</v>
          </cell>
          <cell r="E81">
            <v>2.3199999999999998</v>
          </cell>
          <cell r="F81">
            <v>1</v>
          </cell>
          <cell r="H81">
            <v>85750.902999999991</v>
          </cell>
          <cell r="I81">
            <v>1</v>
          </cell>
          <cell r="K81">
            <v>198942.09495999996</v>
          </cell>
        </row>
        <row r="82">
          <cell r="B82" t="str">
            <v xml:space="preserve">ChiÕt tÝnh </v>
          </cell>
          <cell r="C82" t="str">
            <v>§æ bª t«ng lãt mãng M50</v>
          </cell>
          <cell r="D82" t="str">
            <v>m3</v>
          </cell>
          <cell r="E82">
            <v>0.4</v>
          </cell>
          <cell r="F82">
            <v>1</v>
          </cell>
          <cell r="H82">
            <v>79409.602199999994</v>
          </cell>
          <cell r="I82">
            <v>1</v>
          </cell>
          <cell r="K82">
            <v>31763.84088</v>
          </cell>
        </row>
        <row r="83">
          <cell r="B83" t="str">
            <v>02.1482</v>
          </cell>
          <cell r="C83" t="str">
            <v>VËn chuyÓn dông cô thi c«ng  300m</v>
          </cell>
          <cell r="D83" t="str">
            <v xml:space="preserve">TÊn </v>
          </cell>
          <cell r="E83">
            <v>0.2</v>
          </cell>
          <cell r="F83">
            <v>1</v>
          </cell>
          <cell r="H83">
            <v>30240.5</v>
          </cell>
          <cell r="I83">
            <v>1</v>
          </cell>
          <cell r="K83">
            <v>6048.1</v>
          </cell>
        </row>
        <row r="84">
          <cell r="C84" t="str">
            <v xml:space="preserve">c/ M¸y thi c«ng </v>
          </cell>
        </row>
        <row r="85">
          <cell r="B85" t="str">
            <v>04.1101</v>
          </cell>
          <cell r="C85" t="str">
            <v>Gia c«ng l¾p dùng cèt thÐp F &lt;=10</v>
          </cell>
          <cell r="D85" t="str">
            <v>kg</v>
          </cell>
          <cell r="E85">
            <v>13.810799999999999</v>
          </cell>
          <cell r="F85">
            <v>1</v>
          </cell>
          <cell r="G85">
            <v>17</v>
          </cell>
          <cell r="L85">
            <v>234.78359999999998</v>
          </cell>
        </row>
        <row r="87">
          <cell r="A87" t="str">
            <v>MT4</v>
          </cell>
          <cell r="C87" t="str">
            <v xml:space="preserve"> Mãng MT4</v>
          </cell>
          <cell r="J87">
            <v>674246.5120000001</v>
          </cell>
          <cell r="K87">
            <v>547676.76792639995</v>
          </cell>
          <cell r="L87">
            <v>234.78359999999998</v>
          </cell>
        </row>
        <row r="88">
          <cell r="C88" t="str">
            <v>a/ VËt liÖu:</v>
          </cell>
        </row>
        <row r="89">
          <cell r="C89" t="str">
            <v>S¾t F 8</v>
          </cell>
          <cell r="D89" t="str">
            <v>kg</v>
          </cell>
          <cell r="E89">
            <v>5</v>
          </cell>
          <cell r="F89" t="str">
            <v>1,02</v>
          </cell>
          <cell r="G89">
            <v>4625</v>
          </cell>
          <cell r="J89">
            <v>23587.5</v>
          </cell>
        </row>
        <row r="90">
          <cell r="C90" t="str">
            <v>S¾t F 10</v>
          </cell>
          <cell r="D90" t="str">
            <v>kg</v>
          </cell>
          <cell r="E90">
            <v>8.5399999999999991</v>
          </cell>
          <cell r="F90" t="str">
            <v>1,02</v>
          </cell>
          <cell r="G90">
            <v>4465</v>
          </cell>
          <cell r="J90">
            <v>38893.721999999994</v>
          </cell>
        </row>
        <row r="91">
          <cell r="C91" t="str">
            <v>Bª t«ng M200</v>
          </cell>
          <cell r="D91" t="str">
            <v>m3</v>
          </cell>
          <cell r="E91">
            <v>0.08</v>
          </cell>
          <cell r="F91" t="str">
            <v>1</v>
          </cell>
          <cell r="G91">
            <v>345779</v>
          </cell>
          <cell r="J91">
            <v>27662.32</v>
          </cell>
        </row>
        <row r="92">
          <cell r="C92" t="str">
            <v>Bª t«ng M150</v>
          </cell>
          <cell r="D92" t="str">
            <v>m3</v>
          </cell>
          <cell r="E92">
            <v>1.59</v>
          </cell>
          <cell r="F92" t="str">
            <v>1</v>
          </cell>
          <cell r="G92">
            <v>247131</v>
          </cell>
          <cell r="J92">
            <v>392938.29000000004</v>
          </cell>
        </row>
        <row r="93">
          <cell r="C93" t="str">
            <v>Bª t«ng M50</v>
          </cell>
          <cell r="D93" t="str">
            <v>m3</v>
          </cell>
          <cell r="E93">
            <v>0.28000000000000003</v>
          </cell>
          <cell r="F93" t="str">
            <v>1</v>
          </cell>
          <cell r="G93">
            <v>177741</v>
          </cell>
          <cell r="J93">
            <v>49767.48</v>
          </cell>
        </row>
        <row r="94">
          <cell r="B94" t="str">
            <v>04.2001</v>
          </cell>
          <cell r="C94" t="str">
            <v xml:space="preserve">V¸n khu«n gç </v>
          </cell>
          <cell r="D94" t="str">
            <v>m2</v>
          </cell>
          <cell r="E94">
            <v>7.24</v>
          </cell>
          <cell r="F94" t="str">
            <v>1,05</v>
          </cell>
          <cell r="G94">
            <v>18600</v>
          </cell>
          <cell r="J94">
            <v>141397.20000000001</v>
          </cell>
        </row>
        <row r="95">
          <cell r="C95" t="str">
            <v>b/ Nh©n c«ng:</v>
          </cell>
        </row>
        <row r="96">
          <cell r="B96" t="str">
            <v>04.1101</v>
          </cell>
          <cell r="C96" t="str">
            <v>Gia c«ng l¾p dùng cèt thÐp F &lt;=10</v>
          </cell>
          <cell r="D96" t="str">
            <v>kg</v>
          </cell>
          <cell r="E96">
            <v>13.810799999999999</v>
          </cell>
          <cell r="F96">
            <v>1</v>
          </cell>
          <cell r="H96">
            <v>201.59299999999999</v>
          </cell>
          <cell r="I96">
            <v>1</v>
          </cell>
          <cell r="K96">
            <v>2784.1606043999996</v>
          </cell>
        </row>
        <row r="97">
          <cell r="B97" t="str">
            <v>04.2001</v>
          </cell>
          <cell r="C97" t="str">
            <v xml:space="preserve">L¾p dùng v¸n gç </v>
          </cell>
          <cell r="D97" t="str">
            <v>m2</v>
          </cell>
          <cell r="E97">
            <v>7.24</v>
          </cell>
          <cell r="F97">
            <v>1</v>
          </cell>
          <cell r="H97">
            <v>5309.19</v>
          </cell>
          <cell r="I97">
            <v>1</v>
          </cell>
          <cell r="K97">
            <v>38438.535599999996</v>
          </cell>
        </row>
        <row r="98">
          <cell r="B98" t="str">
            <v>03.1113</v>
          </cell>
          <cell r="C98" t="str">
            <v>§µo ®Êt hè mãng cÊp 3</v>
          </cell>
          <cell r="D98" t="str">
            <v>m3</v>
          </cell>
          <cell r="E98">
            <v>9.9359999999999982</v>
          </cell>
          <cell r="F98">
            <v>1</v>
          </cell>
          <cell r="H98">
            <v>24428</v>
          </cell>
          <cell r="I98">
            <v>1</v>
          </cell>
          <cell r="K98">
            <v>242716.60799999995</v>
          </cell>
        </row>
        <row r="99">
          <cell r="B99" t="str">
            <v>03.2203</v>
          </cell>
          <cell r="C99" t="str">
            <v>LÊp ®Êt hè mãng  cÊp 3</v>
          </cell>
          <cell r="D99" t="str">
            <v>m3</v>
          </cell>
          <cell r="E99">
            <v>7.985999999999998</v>
          </cell>
          <cell r="F99">
            <v>1</v>
          </cell>
          <cell r="H99">
            <v>10890</v>
          </cell>
          <cell r="I99">
            <v>1</v>
          </cell>
          <cell r="K99">
            <v>86967.539999999979</v>
          </cell>
        </row>
        <row r="100">
          <cell r="B100" t="str">
            <v>03.2203</v>
          </cell>
          <cell r="C100" t="str">
            <v>§¾p lèc cÊp 3</v>
          </cell>
          <cell r="D100" t="str">
            <v>m3</v>
          </cell>
          <cell r="E100">
            <v>0.48</v>
          </cell>
          <cell r="F100">
            <v>1</v>
          </cell>
          <cell r="H100">
            <v>10890</v>
          </cell>
          <cell r="I100">
            <v>1</v>
          </cell>
          <cell r="K100">
            <v>5227.2</v>
          </cell>
        </row>
        <row r="101">
          <cell r="B101" t="str">
            <v xml:space="preserve">ChiÕt tÝnh </v>
          </cell>
          <cell r="C101" t="str">
            <v>§æ bª t«ng chÌn mãng M200</v>
          </cell>
          <cell r="D101" t="str">
            <v>m3</v>
          </cell>
          <cell r="E101">
            <v>0.08</v>
          </cell>
          <cell r="F101">
            <v>1</v>
          </cell>
          <cell r="H101">
            <v>86449.991699999999</v>
          </cell>
          <cell r="I101">
            <v>1</v>
          </cell>
          <cell r="K101">
            <v>6915.9993359999999</v>
          </cell>
        </row>
        <row r="102">
          <cell r="B102" t="str">
            <v xml:space="preserve">ChiÕt tÝnh </v>
          </cell>
          <cell r="C102" t="str">
            <v>§æ bª t«ng ®óc mãng M150</v>
          </cell>
          <cell r="D102" t="str">
            <v>m3</v>
          </cell>
          <cell r="E102">
            <v>1.59</v>
          </cell>
          <cell r="F102">
            <v>1</v>
          </cell>
          <cell r="H102">
            <v>85750.902999999991</v>
          </cell>
          <cell r="I102">
            <v>1</v>
          </cell>
          <cell r="K102">
            <v>136343.93576999998</v>
          </cell>
        </row>
        <row r="103">
          <cell r="B103" t="str">
            <v xml:space="preserve">ChiÕt tÝnh </v>
          </cell>
          <cell r="C103" t="str">
            <v>§æ bª t«ng lãt mãng M50</v>
          </cell>
          <cell r="D103" t="str">
            <v>m3</v>
          </cell>
          <cell r="E103">
            <v>0.28000000000000003</v>
          </cell>
          <cell r="F103">
            <v>1</v>
          </cell>
          <cell r="H103">
            <v>79409.602199999994</v>
          </cell>
          <cell r="I103">
            <v>1</v>
          </cell>
          <cell r="K103">
            <v>22234.688615999999</v>
          </cell>
        </row>
        <row r="104">
          <cell r="B104" t="str">
            <v>02.1482</v>
          </cell>
          <cell r="C104" t="str">
            <v xml:space="preserve">VËn chuyÓn dông cô thi c«ng </v>
          </cell>
          <cell r="D104" t="str">
            <v xml:space="preserve">TÊn </v>
          </cell>
          <cell r="E104">
            <v>0.2</v>
          </cell>
          <cell r="F104">
            <v>1</v>
          </cell>
          <cell r="H104">
            <v>30240.5</v>
          </cell>
          <cell r="I104">
            <v>1</v>
          </cell>
          <cell r="K104">
            <v>6048.1</v>
          </cell>
        </row>
        <row r="105">
          <cell r="C105" t="str">
            <v xml:space="preserve">c/ M¸y thi c«ng </v>
          </cell>
        </row>
        <row r="106">
          <cell r="B106" t="str">
            <v>04.1101</v>
          </cell>
          <cell r="C106" t="str">
            <v>Gia c«ng l¾p dùng cèt thÐp F &lt;=10</v>
          </cell>
          <cell r="D106" t="str">
            <v>kg</v>
          </cell>
          <cell r="E106">
            <v>13.810799999999999</v>
          </cell>
          <cell r="F106">
            <v>1</v>
          </cell>
          <cell r="G106">
            <v>17</v>
          </cell>
          <cell r="L106">
            <v>234.78359999999998</v>
          </cell>
        </row>
        <row r="108">
          <cell r="A108" t="str">
            <v>MT3</v>
          </cell>
          <cell r="C108" t="str">
            <v xml:space="preserve"> Mãng MT3</v>
          </cell>
          <cell r="J108">
            <v>572955.22</v>
          </cell>
          <cell r="K108">
            <v>403297.84413600003</v>
          </cell>
        </row>
        <row r="109">
          <cell r="C109" t="str">
            <v>a/ VËt liÖu:</v>
          </cell>
        </row>
        <row r="110">
          <cell r="C110" t="str">
            <v>S¾t F 8</v>
          </cell>
          <cell r="D110" t="str">
            <v>kg</v>
          </cell>
          <cell r="E110">
            <v>4.8</v>
          </cell>
          <cell r="F110" t="str">
            <v>1,02</v>
          </cell>
          <cell r="G110">
            <v>4350</v>
          </cell>
          <cell r="J110">
            <v>21297.599999999999</v>
          </cell>
        </row>
        <row r="111">
          <cell r="C111" t="str">
            <v>S¾t F 10</v>
          </cell>
          <cell r="D111" t="str">
            <v>kg</v>
          </cell>
          <cell r="E111">
            <v>5.6</v>
          </cell>
          <cell r="F111" t="str">
            <v>1,02</v>
          </cell>
          <cell r="G111">
            <v>4350</v>
          </cell>
          <cell r="J111">
            <v>24847.199999999997</v>
          </cell>
        </row>
        <row r="112">
          <cell r="C112" t="str">
            <v>Bª t«ng M200</v>
          </cell>
          <cell r="D112" t="str">
            <v>m3</v>
          </cell>
          <cell r="E112">
            <v>0.08</v>
          </cell>
          <cell r="F112" t="str">
            <v>1</v>
          </cell>
          <cell r="G112">
            <v>345779</v>
          </cell>
          <cell r="J112">
            <v>27662.32</v>
          </cell>
        </row>
        <row r="113">
          <cell r="C113" t="str">
            <v>Bª t«ng M150</v>
          </cell>
          <cell r="D113" t="str">
            <v>m3</v>
          </cell>
          <cell r="E113">
            <v>1.35</v>
          </cell>
          <cell r="F113" t="str">
            <v>1</v>
          </cell>
          <cell r="G113">
            <v>247131</v>
          </cell>
          <cell r="J113">
            <v>333626.85000000003</v>
          </cell>
        </row>
        <row r="114">
          <cell r="C114" t="str">
            <v>Bª t«ng M50</v>
          </cell>
          <cell r="D114" t="str">
            <v>m3</v>
          </cell>
          <cell r="E114">
            <v>0.25</v>
          </cell>
          <cell r="F114" t="str">
            <v>1</v>
          </cell>
          <cell r="G114">
            <v>177741</v>
          </cell>
          <cell r="J114">
            <v>44435.25</v>
          </cell>
        </row>
        <row r="115">
          <cell r="B115" t="str">
            <v>04.2001</v>
          </cell>
          <cell r="C115" t="str">
            <v xml:space="preserve">V¸n khu«n gç </v>
          </cell>
          <cell r="D115" t="str">
            <v>m2</v>
          </cell>
          <cell r="E115">
            <v>6.2</v>
          </cell>
          <cell r="F115" t="str">
            <v>1,05</v>
          </cell>
          <cell r="G115">
            <v>18600</v>
          </cell>
          <cell r="J115">
            <v>121086</v>
          </cell>
        </row>
        <row r="116">
          <cell r="C116" t="str">
            <v>b/ Nh©n c«ng:</v>
          </cell>
        </row>
        <row r="117">
          <cell r="B117" t="str">
            <v>04.1101</v>
          </cell>
          <cell r="C117" t="str">
            <v>Gia c«ng l¾p dùng cèt thÐp F &lt;=10</v>
          </cell>
          <cell r="D117" t="str">
            <v>kg</v>
          </cell>
          <cell r="E117">
            <v>10.4</v>
          </cell>
          <cell r="F117">
            <v>1</v>
          </cell>
          <cell r="H117">
            <v>201.59299999999999</v>
          </cell>
          <cell r="I117">
            <v>1</v>
          </cell>
          <cell r="K117">
            <v>2096.5672</v>
          </cell>
        </row>
        <row r="118">
          <cell r="B118" t="str">
            <v>04.2001</v>
          </cell>
          <cell r="C118" t="str">
            <v xml:space="preserve">L¾p dùng v¸n gç </v>
          </cell>
          <cell r="D118" t="str">
            <v>m2</v>
          </cell>
          <cell r="E118">
            <v>6.2</v>
          </cell>
          <cell r="F118">
            <v>1</v>
          </cell>
          <cell r="H118">
            <v>5309.19</v>
          </cell>
          <cell r="I118">
            <v>1</v>
          </cell>
          <cell r="K118">
            <v>32916.977999999996</v>
          </cell>
        </row>
        <row r="119">
          <cell r="B119" t="str">
            <v>03.1113</v>
          </cell>
          <cell r="C119" t="str">
            <v xml:space="preserve">§µo ®Êt hè mãng </v>
          </cell>
          <cell r="D119" t="str">
            <v>m3</v>
          </cell>
          <cell r="E119">
            <v>6.91</v>
          </cell>
          <cell r="F119">
            <v>1</v>
          </cell>
          <cell r="H119">
            <v>24428</v>
          </cell>
          <cell r="I119">
            <v>1</v>
          </cell>
          <cell r="K119">
            <v>168797.48</v>
          </cell>
        </row>
        <row r="120">
          <cell r="B120" t="str">
            <v>03.2203</v>
          </cell>
          <cell r="C120" t="str">
            <v xml:space="preserve">LÊp ®Êt hè mãng </v>
          </cell>
          <cell r="D120" t="str">
            <v>m3</v>
          </cell>
          <cell r="E120">
            <v>5.23</v>
          </cell>
          <cell r="F120">
            <v>1</v>
          </cell>
          <cell r="H120">
            <v>10890</v>
          </cell>
          <cell r="I120">
            <v>1</v>
          </cell>
          <cell r="K120">
            <v>56954.700000000004</v>
          </cell>
        </row>
        <row r="121">
          <cell r="B121" t="str">
            <v xml:space="preserve">ChiÕt tÝnh </v>
          </cell>
          <cell r="C121" t="str">
            <v>§æ bª t«ng chÌn mãng M200</v>
          </cell>
          <cell r="D121" t="str">
            <v>m3</v>
          </cell>
          <cell r="E121">
            <v>0.08</v>
          </cell>
          <cell r="F121">
            <v>1</v>
          </cell>
          <cell r="H121">
            <v>86449.991699999999</v>
          </cell>
          <cell r="I121">
            <v>1</v>
          </cell>
          <cell r="K121">
            <v>6915.9993359999999</v>
          </cell>
        </row>
        <row r="122">
          <cell r="B122" t="str">
            <v xml:space="preserve">ChiÕt tÝnh </v>
          </cell>
          <cell r="C122" t="str">
            <v>§æ bª t«ng ®óc mãng M150</v>
          </cell>
          <cell r="D122" t="str">
            <v>m3</v>
          </cell>
          <cell r="E122">
            <v>1.35</v>
          </cell>
          <cell r="F122">
            <v>1</v>
          </cell>
          <cell r="H122">
            <v>85750.902999999991</v>
          </cell>
          <cell r="I122">
            <v>1</v>
          </cell>
          <cell r="K122">
            <v>115763.71905</v>
          </cell>
        </row>
        <row r="123">
          <cell r="B123" t="str">
            <v xml:space="preserve">ChiÕt tÝnh </v>
          </cell>
          <cell r="C123" t="str">
            <v>§æ bª t«ng lãt mãng M50</v>
          </cell>
          <cell r="D123" t="str">
            <v>m3</v>
          </cell>
          <cell r="E123">
            <v>0.25</v>
          </cell>
          <cell r="F123">
            <v>1</v>
          </cell>
          <cell r="H123">
            <v>79409.602199999994</v>
          </cell>
          <cell r="I123">
            <v>1</v>
          </cell>
          <cell r="K123">
            <v>19852.400549999998</v>
          </cell>
        </row>
        <row r="124">
          <cell r="C124" t="str">
            <v xml:space="preserve">c/ M¸y thi c«ng </v>
          </cell>
        </row>
        <row r="125">
          <cell r="B125" t="str">
            <v>04.1101</v>
          </cell>
          <cell r="C125" t="str">
            <v>Gia c«ng l¾p dùng cèt thÐp F &lt;=10</v>
          </cell>
          <cell r="D125" t="str">
            <v>kg</v>
          </cell>
          <cell r="E125">
            <v>10.4</v>
          </cell>
          <cell r="F125">
            <v>1</v>
          </cell>
          <cell r="G125">
            <v>17</v>
          </cell>
          <cell r="J125">
            <v>176.8</v>
          </cell>
        </row>
        <row r="127">
          <cell r="A127" t="str">
            <v>MN15-5</v>
          </cell>
          <cell r="C127" t="str">
            <v xml:space="preserve"> Mãng nÐo MN15-5</v>
          </cell>
          <cell r="J127">
            <v>285478.34552000003</v>
          </cell>
          <cell r="K127">
            <v>196019.42</v>
          </cell>
        </row>
        <row r="128">
          <cell r="C128" t="str">
            <v>a/ VËt liÖu :</v>
          </cell>
        </row>
        <row r="129">
          <cell r="C129" t="str">
            <v>Cèt thÐp F 6,12</v>
          </cell>
          <cell r="D129" t="str">
            <v>kg</v>
          </cell>
          <cell r="E129">
            <v>13.940000000000001</v>
          </cell>
          <cell r="F129">
            <v>1.02</v>
          </cell>
          <cell r="G129">
            <v>4465</v>
          </cell>
          <cell r="J129">
            <v>63486.94200000001</v>
          </cell>
        </row>
        <row r="130">
          <cell r="C130" t="str">
            <v xml:space="preserve">ThÐp m¹ kÏm </v>
          </cell>
          <cell r="D130" t="str">
            <v>kg</v>
          </cell>
          <cell r="E130">
            <v>18.876000000000001</v>
          </cell>
          <cell r="F130">
            <v>1.02</v>
          </cell>
          <cell r="G130">
            <v>9726</v>
          </cell>
          <cell r="J130">
            <v>187259.73552000002</v>
          </cell>
        </row>
        <row r="131">
          <cell r="C131" t="str">
            <v>D©y thÐp F 1</v>
          </cell>
          <cell r="D131" t="str">
            <v>kg</v>
          </cell>
          <cell r="E131">
            <v>0.28000000000000003</v>
          </cell>
          <cell r="F131">
            <v>1</v>
          </cell>
          <cell r="G131">
            <v>7000</v>
          </cell>
          <cell r="J131">
            <v>1960.0000000000002</v>
          </cell>
        </row>
        <row r="132">
          <cell r="C132" t="str">
            <v xml:space="preserve">Que hµn ®iÖn </v>
          </cell>
          <cell r="D132" t="str">
            <v>kg</v>
          </cell>
          <cell r="E132">
            <v>0.08</v>
          </cell>
          <cell r="F132">
            <v>1</v>
          </cell>
          <cell r="G132">
            <v>12000</v>
          </cell>
          <cell r="J132">
            <v>960</v>
          </cell>
        </row>
        <row r="133">
          <cell r="C133" t="str">
            <v>Bª t«ng ®óc s½n M200</v>
          </cell>
          <cell r="D133" t="str">
            <v>m3</v>
          </cell>
          <cell r="E133">
            <v>9.1999999999999998E-2</v>
          </cell>
          <cell r="F133">
            <v>1</v>
          </cell>
          <cell r="G133">
            <v>345779</v>
          </cell>
          <cell r="J133">
            <v>31811.667999999998</v>
          </cell>
        </row>
        <row r="134">
          <cell r="C134" t="str">
            <v xml:space="preserve">b/Nh©n c«ng </v>
          </cell>
        </row>
        <row r="135">
          <cell r="B135" t="str">
            <v>03.1113</v>
          </cell>
          <cell r="C135" t="str">
            <v>§µo ®Êt hè mãng ®Êt cÊp III</v>
          </cell>
          <cell r="D135" t="str">
            <v>m3</v>
          </cell>
          <cell r="E135">
            <v>5</v>
          </cell>
          <cell r="H135">
            <v>24428</v>
          </cell>
          <cell r="K135">
            <v>122140</v>
          </cell>
        </row>
        <row r="136">
          <cell r="B136" t="str">
            <v>03.2203</v>
          </cell>
          <cell r="C136" t="str">
            <v>LÊp ®Êt hè mãng ®Êt cÊp III</v>
          </cell>
          <cell r="D136" t="str">
            <v>m3</v>
          </cell>
          <cell r="E136">
            <v>4.91</v>
          </cell>
          <cell r="H136">
            <v>10890</v>
          </cell>
          <cell r="K136">
            <v>53469.9</v>
          </cell>
        </row>
        <row r="137">
          <cell r="B137" t="str">
            <v>ChiÕt tÝnh</v>
          </cell>
          <cell r="C137" t="str">
            <v xml:space="preserve">§óc s½n tÊm nÐo </v>
          </cell>
          <cell r="D137" t="str">
            <v>m3</v>
          </cell>
          <cell r="E137">
            <v>0.13</v>
          </cell>
          <cell r="H137">
            <v>50328</v>
          </cell>
          <cell r="K137">
            <v>6542.64</v>
          </cell>
        </row>
        <row r="138">
          <cell r="B138" t="str">
            <v>04.1101</v>
          </cell>
          <cell r="C138" t="str">
            <v>Gia c«ng , l¾p cèt thÐp F 6,12</v>
          </cell>
          <cell r="D138" t="str">
            <v>kg</v>
          </cell>
          <cell r="E138">
            <v>13.94</v>
          </cell>
          <cell r="H138">
            <v>202</v>
          </cell>
          <cell r="K138">
            <v>2815.88</v>
          </cell>
        </row>
        <row r="139">
          <cell r="B139" t="str">
            <v>04.3801</v>
          </cell>
          <cell r="C139" t="str">
            <v>L¾p tÊm nÐo &lt;0,25TÊn</v>
          </cell>
          <cell r="D139" t="str">
            <v>TÊm</v>
          </cell>
          <cell r="E139">
            <v>1</v>
          </cell>
          <cell r="H139">
            <v>11051</v>
          </cell>
          <cell r="K139">
            <v>11051</v>
          </cell>
        </row>
        <row r="140">
          <cell r="C140" t="str">
            <v xml:space="preserve">c/ M¸y thi c«ng </v>
          </cell>
        </row>
        <row r="141">
          <cell r="B141" t="str">
            <v>04.1101</v>
          </cell>
          <cell r="C141" t="str">
            <v>Gia c«ng cèt thÐp F &lt;10</v>
          </cell>
          <cell r="D141" t="str">
            <v>kg</v>
          </cell>
          <cell r="E141">
            <v>13.94</v>
          </cell>
          <cell r="G141">
            <v>17</v>
          </cell>
          <cell r="J141">
            <v>236.98</v>
          </cell>
        </row>
        <row r="143">
          <cell r="A143" t="str">
            <v>MT1</v>
          </cell>
          <cell r="C143" t="str">
            <v xml:space="preserve"> Mãng MT1</v>
          </cell>
          <cell r="J143">
            <v>160464</v>
          </cell>
          <cell r="K143">
            <v>87389.350640000019</v>
          </cell>
        </row>
        <row r="144">
          <cell r="C144" t="str">
            <v>a/ VËt liÖu:</v>
          </cell>
        </row>
        <row r="145">
          <cell r="C145" t="str">
            <v>Bª t«ng M100</v>
          </cell>
          <cell r="D145" t="str">
            <v>m3</v>
          </cell>
          <cell r="E145">
            <v>0.8</v>
          </cell>
          <cell r="F145" t="str">
            <v>1</v>
          </cell>
          <cell r="G145">
            <v>200580</v>
          </cell>
          <cell r="J145">
            <v>160464</v>
          </cell>
        </row>
        <row r="146">
          <cell r="C146" t="str">
            <v>b/ Nh©n c«ng:</v>
          </cell>
        </row>
        <row r="147">
          <cell r="B147" t="str">
            <v>03.1113</v>
          </cell>
          <cell r="C147" t="str">
            <v>§µo ®Êt hè mãng ®Êt cÊp 3</v>
          </cell>
          <cell r="D147" t="str">
            <v>m3</v>
          </cell>
          <cell r="E147">
            <v>0.8</v>
          </cell>
          <cell r="F147">
            <v>1</v>
          </cell>
          <cell r="H147">
            <v>24428</v>
          </cell>
          <cell r="I147">
            <v>1</v>
          </cell>
          <cell r="K147">
            <v>19542.400000000001</v>
          </cell>
        </row>
        <row r="148">
          <cell r="B148" t="str">
            <v xml:space="preserve">ChiÕt tÝnh </v>
          </cell>
          <cell r="C148" t="str">
            <v>§æ bª t«ng ®óc mãng M100</v>
          </cell>
          <cell r="D148" t="str">
            <v>m3</v>
          </cell>
          <cell r="E148">
            <v>0.8</v>
          </cell>
          <cell r="F148">
            <v>1</v>
          </cell>
          <cell r="H148">
            <v>84808.688300000009</v>
          </cell>
          <cell r="I148">
            <v>1</v>
          </cell>
          <cell r="K148">
            <v>67846.95064000001</v>
          </cell>
        </row>
        <row r="150">
          <cell r="A150" t="str">
            <v>MN12-4</v>
          </cell>
          <cell r="C150" t="str">
            <v xml:space="preserve"> Mãng nÐo MN 12-4</v>
          </cell>
          <cell r="J150">
            <v>144631.12960000001</v>
          </cell>
          <cell r="K150">
            <v>197625.32</v>
          </cell>
        </row>
        <row r="151">
          <cell r="C151" t="str">
            <v>a/ VËt liÖu :</v>
          </cell>
        </row>
        <row r="152">
          <cell r="C152" t="str">
            <v>Cèt thÐp F 6,12</v>
          </cell>
          <cell r="D152" t="str">
            <v>kg</v>
          </cell>
          <cell r="E152">
            <v>14.06</v>
          </cell>
          <cell r="F152">
            <v>1.02</v>
          </cell>
          <cell r="G152">
            <v>4465</v>
          </cell>
          <cell r="J152">
            <v>64033.458000000006</v>
          </cell>
        </row>
        <row r="153">
          <cell r="C153" t="str">
            <v xml:space="preserve">ThÐp m¹ kÏm </v>
          </cell>
          <cell r="D153" t="str">
            <v>kg</v>
          </cell>
          <cell r="E153">
            <v>7.83</v>
          </cell>
          <cell r="F153">
            <v>1.02</v>
          </cell>
          <cell r="G153">
            <v>9726</v>
          </cell>
          <cell r="J153">
            <v>77677.671600000001</v>
          </cell>
        </row>
        <row r="154">
          <cell r="C154" t="str">
            <v>D©y thÐp F 1</v>
          </cell>
          <cell r="D154" t="str">
            <v>kg</v>
          </cell>
          <cell r="E154">
            <v>0.28000000000000003</v>
          </cell>
          <cell r="F154">
            <v>1</v>
          </cell>
          <cell r="G154">
            <v>7000</v>
          </cell>
          <cell r="J154">
            <v>1960.0000000000002</v>
          </cell>
        </row>
        <row r="155">
          <cell r="C155" t="str">
            <v xml:space="preserve">Que hµn ®iÖn </v>
          </cell>
          <cell r="D155" t="str">
            <v>kg</v>
          </cell>
          <cell r="E155">
            <v>0.08</v>
          </cell>
          <cell r="F155">
            <v>1</v>
          </cell>
          <cell r="G155">
            <v>12000</v>
          </cell>
          <cell r="J155">
            <v>960</v>
          </cell>
        </row>
        <row r="156">
          <cell r="C156" t="str">
            <v>Bª t«ng ®óc s½n M200</v>
          </cell>
          <cell r="D156" t="str">
            <v>m3</v>
          </cell>
          <cell r="E156">
            <v>5.8000000000000003E-2</v>
          </cell>
          <cell r="F156">
            <v>1</v>
          </cell>
          <cell r="G156">
            <v>0</v>
          </cell>
          <cell r="J156">
            <v>0</v>
          </cell>
        </row>
        <row r="157">
          <cell r="C157" t="str">
            <v xml:space="preserve">b/Nh©n c«ng </v>
          </cell>
        </row>
        <row r="158">
          <cell r="B158" t="str">
            <v>03.1113</v>
          </cell>
          <cell r="C158" t="str">
            <v>§µo ®Êt hè mãng ®Êt cÊp III</v>
          </cell>
          <cell r="D158" t="str">
            <v>m3</v>
          </cell>
          <cell r="E158">
            <v>5</v>
          </cell>
          <cell r="H158">
            <v>24428</v>
          </cell>
          <cell r="K158">
            <v>122140</v>
          </cell>
        </row>
        <row r="159">
          <cell r="B159" t="str">
            <v>03.2203</v>
          </cell>
          <cell r="C159" t="str">
            <v>LÊp ®Êt hè mãng ®Êt cÊp III</v>
          </cell>
          <cell r="D159" t="str">
            <v>m3</v>
          </cell>
          <cell r="E159">
            <v>4.91</v>
          </cell>
          <cell r="H159">
            <v>10890</v>
          </cell>
          <cell r="K159">
            <v>53469.9</v>
          </cell>
        </row>
        <row r="160">
          <cell r="B160" t="str">
            <v>ChiÕt tÝnh</v>
          </cell>
          <cell r="C160" t="str">
            <v xml:space="preserve">§óc s½n tÊm nÐo </v>
          </cell>
          <cell r="D160" t="str">
            <v>m3</v>
          </cell>
          <cell r="E160">
            <v>0.13</v>
          </cell>
          <cell r="H160">
            <v>50328</v>
          </cell>
          <cell r="K160">
            <v>6542.64</v>
          </cell>
        </row>
        <row r="161">
          <cell r="B161" t="str">
            <v>04.1101</v>
          </cell>
          <cell r="C161" t="str">
            <v>Gia c«ng , l¾p cèt thÐp F 6,12</v>
          </cell>
          <cell r="D161" t="str">
            <v>kg</v>
          </cell>
          <cell r="E161">
            <v>21.89</v>
          </cell>
          <cell r="H161">
            <v>202</v>
          </cell>
          <cell r="K161">
            <v>4421.78</v>
          </cell>
        </row>
        <row r="162">
          <cell r="B162" t="str">
            <v>04.3801</v>
          </cell>
          <cell r="C162" t="str">
            <v>L¾p tÊm nÐo &lt;0,25TÊn</v>
          </cell>
          <cell r="D162" t="str">
            <v>TÊm</v>
          </cell>
          <cell r="E162">
            <v>1</v>
          </cell>
          <cell r="H162">
            <v>11051</v>
          </cell>
          <cell r="K162">
            <v>11051</v>
          </cell>
        </row>
        <row r="163">
          <cell r="C163" t="str">
            <v xml:space="preserve">c/ M¸y thi c«ng </v>
          </cell>
        </row>
        <row r="164">
          <cell r="B164" t="str">
            <v>04.1101</v>
          </cell>
          <cell r="C164" t="str">
            <v>Gia c«ng cèt thÐp F &lt;10</v>
          </cell>
          <cell r="D164" t="str">
            <v>kg</v>
          </cell>
          <cell r="E164">
            <v>13.94</v>
          </cell>
          <cell r="G164">
            <v>17</v>
          </cell>
          <cell r="J164">
            <v>236.98</v>
          </cell>
        </row>
        <row r="166">
          <cell r="A166" t="str">
            <v>MT2</v>
          </cell>
          <cell r="C166" t="str">
            <v xml:space="preserve"> Mãng MT2</v>
          </cell>
          <cell r="J166">
            <v>240696</v>
          </cell>
          <cell r="K166">
            <v>83349.600000000006</v>
          </cell>
        </row>
        <row r="167">
          <cell r="C167" t="str">
            <v>a/ VËt liÖu:</v>
          </cell>
        </row>
        <row r="168">
          <cell r="C168" t="str">
            <v>Bª t«ng M100</v>
          </cell>
          <cell r="D168" t="str">
            <v>m3</v>
          </cell>
          <cell r="E168">
            <v>1.2</v>
          </cell>
          <cell r="F168" t="str">
            <v>1</v>
          </cell>
          <cell r="G168">
            <v>200580</v>
          </cell>
          <cell r="J168">
            <v>240696</v>
          </cell>
        </row>
        <row r="169">
          <cell r="C169" t="str">
            <v>b/ Nh©n c«ng:</v>
          </cell>
        </row>
        <row r="170">
          <cell r="B170" t="str">
            <v>03.1113</v>
          </cell>
          <cell r="C170" t="str">
            <v>§µo ®Êt hè mãng ®Êt cÊp 3</v>
          </cell>
          <cell r="D170" t="str">
            <v>m3</v>
          </cell>
          <cell r="E170">
            <v>1.2</v>
          </cell>
          <cell r="F170">
            <v>1</v>
          </cell>
          <cell r="H170">
            <v>24428</v>
          </cell>
          <cell r="I170">
            <v>1</v>
          </cell>
          <cell r="K170">
            <v>29313.599999999999</v>
          </cell>
        </row>
        <row r="171">
          <cell r="B171" t="str">
            <v xml:space="preserve">ChiÕt tÝnh </v>
          </cell>
          <cell r="C171" t="str">
            <v>§æ bª t«ng ®óc mãng M100</v>
          </cell>
          <cell r="D171" t="str">
            <v>m3</v>
          </cell>
          <cell r="E171">
            <v>1.2</v>
          </cell>
          <cell r="F171">
            <v>1</v>
          </cell>
          <cell r="H171">
            <v>45030</v>
          </cell>
          <cell r="I171">
            <v>1</v>
          </cell>
          <cell r="K171">
            <v>54036</v>
          </cell>
        </row>
        <row r="173">
          <cell r="A173" t="str">
            <v>MT3</v>
          </cell>
          <cell r="C173" t="str">
            <v xml:space="preserve"> Mãng MT3</v>
          </cell>
          <cell r="J173">
            <v>336974.39999999997</v>
          </cell>
          <cell r="K173">
            <v>116689.44</v>
          </cell>
        </row>
        <row r="174">
          <cell r="C174" t="str">
            <v>a/ VËt liÖu:</v>
          </cell>
        </row>
        <row r="175">
          <cell r="C175" t="str">
            <v>Bª t«ng M100</v>
          </cell>
          <cell r="D175" t="str">
            <v>m3</v>
          </cell>
          <cell r="E175">
            <v>1.68</v>
          </cell>
          <cell r="F175" t="str">
            <v>1</v>
          </cell>
          <cell r="G175">
            <v>200580</v>
          </cell>
          <cell r="J175">
            <v>336974.39999999997</v>
          </cell>
        </row>
        <row r="176">
          <cell r="C176" t="str">
            <v>b/ Nh©n c«ng:</v>
          </cell>
        </row>
        <row r="177">
          <cell r="B177" t="str">
            <v>03.1113</v>
          </cell>
          <cell r="C177" t="str">
            <v>§µo ®Êt hè mãng ®Êt cÊp 3</v>
          </cell>
          <cell r="D177" t="str">
            <v>m3</v>
          </cell>
          <cell r="E177">
            <v>1.68</v>
          </cell>
          <cell r="F177">
            <v>1</v>
          </cell>
          <cell r="H177">
            <v>24428</v>
          </cell>
          <cell r="I177">
            <v>1</v>
          </cell>
          <cell r="K177">
            <v>41039.040000000001</v>
          </cell>
        </row>
        <row r="178">
          <cell r="B178" t="str">
            <v xml:space="preserve">ChiÕt tÝnh </v>
          </cell>
          <cell r="C178" t="str">
            <v>§æ bª t«ng ®óc mãng M100</v>
          </cell>
          <cell r="D178" t="str">
            <v>m3</v>
          </cell>
          <cell r="E178">
            <v>1.68</v>
          </cell>
          <cell r="F178">
            <v>1</v>
          </cell>
          <cell r="H178">
            <v>45030</v>
          </cell>
          <cell r="I178">
            <v>1</v>
          </cell>
          <cell r="K178">
            <v>75650.399999999994</v>
          </cell>
        </row>
        <row r="179">
          <cell r="K179">
            <v>0</v>
          </cell>
        </row>
        <row r="180">
          <cell r="A180" t="str">
            <v>MV1</v>
          </cell>
          <cell r="C180" t="str">
            <v xml:space="preserve"> Mãng MV1</v>
          </cell>
          <cell r="J180">
            <v>160464</v>
          </cell>
          <cell r="K180">
            <v>56873.200000000004</v>
          </cell>
        </row>
        <row r="181">
          <cell r="C181" t="str">
            <v>a/ VËt liÖu:</v>
          </cell>
        </row>
        <row r="182">
          <cell r="C182" t="str">
            <v>Bª t«ng M100</v>
          </cell>
          <cell r="D182" t="str">
            <v>m3</v>
          </cell>
          <cell r="E182">
            <v>0.8</v>
          </cell>
          <cell r="F182" t="str">
            <v>1</v>
          </cell>
          <cell r="G182">
            <v>200580</v>
          </cell>
          <cell r="J182">
            <v>160464</v>
          </cell>
        </row>
        <row r="183">
          <cell r="C183" t="str">
            <v>b/ Nh©n c«ng:</v>
          </cell>
        </row>
        <row r="184">
          <cell r="B184" t="str">
            <v>03.1113</v>
          </cell>
          <cell r="C184" t="str">
            <v>§µo ®Êt hè mãng ®Êt cÊp 3</v>
          </cell>
          <cell r="D184" t="str">
            <v>m3</v>
          </cell>
          <cell r="E184">
            <v>0.8</v>
          </cell>
          <cell r="F184">
            <v>1</v>
          </cell>
          <cell r="H184">
            <v>24428</v>
          </cell>
          <cell r="I184">
            <v>1</v>
          </cell>
          <cell r="K184">
            <v>19542.400000000001</v>
          </cell>
        </row>
        <row r="185">
          <cell r="B185" t="str">
            <v xml:space="preserve">ChiÕt tÝnh </v>
          </cell>
          <cell r="C185" t="str">
            <v>§æ bª t«ng ®óc mãng M100</v>
          </cell>
          <cell r="D185" t="str">
            <v>m3</v>
          </cell>
          <cell r="E185">
            <v>0.8</v>
          </cell>
          <cell r="F185">
            <v>1</v>
          </cell>
          <cell r="H185">
            <v>45030</v>
          </cell>
          <cell r="I185">
            <v>1</v>
          </cell>
          <cell r="K185">
            <v>36024</v>
          </cell>
        </row>
        <row r="186">
          <cell r="B186" t="str">
            <v>03.2203</v>
          </cell>
          <cell r="C186" t="str">
            <v xml:space="preserve">§¾p ®Êt ch©n cét </v>
          </cell>
          <cell r="D186" t="str">
            <v>m3</v>
          </cell>
          <cell r="E186">
            <v>0.12</v>
          </cell>
          <cell r="F186">
            <v>1</v>
          </cell>
          <cell r="G186">
            <v>200580</v>
          </cell>
          <cell r="H186">
            <v>10890</v>
          </cell>
          <cell r="I186">
            <v>1</v>
          </cell>
          <cell r="K186">
            <v>1306.8</v>
          </cell>
        </row>
        <row r="188">
          <cell r="A188" t="str">
            <v>MV2</v>
          </cell>
          <cell r="C188" t="str">
            <v xml:space="preserve"> Mãng MV2</v>
          </cell>
          <cell r="J188">
            <v>240696</v>
          </cell>
          <cell r="K188">
            <v>83349.600000000006</v>
          </cell>
        </row>
        <row r="189">
          <cell r="C189" t="str">
            <v>a/ VËt liÖu:</v>
          </cell>
        </row>
        <row r="190">
          <cell r="C190" t="str">
            <v>Bª t«ng M100</v>
          </cell>
          <cell r="D190" t="str">
            <v>m3</v>
          </cell>
          <cell r="E190">
            <v>1.2</v>
          </cell>
          <cell r="F190" t="str">
            <v>1</v>
          </cell>
          <cell r="G190">
            <v>200580</v>
          </cell>
          <cell r="J190">
            <v>240696</v>
          </cell>
        </row>
        <row r="191">
          <cell r="C191" t="str">
            <v>b/ Nh©n c«ng:</v>
          </cell>
        </row>
        <row r="192">
          <cell r="B192" t="str">
            <v>03.1113</v>
          </cell>
          <cell r="C192" t="str">
            <v>§µo ®Êt hè mãng ®Êt cÊp 3</v>
          </cell>
          <cell r="D192" t="str">
            <v>m3</v>
          </cell>
          <cell r="E192">
            <v>1.2</v>
          </cell>
          <cell r="F192">
            <v>1</v>
          </cell>
          <cell r="H192">
            <v>24428</v>
          </cell>
          <cell r="I192">
            <v>1</v>
          </cell>
          <cell r="K192">
            <v>29313.599999999999</v>
          </cell>
        </row>
        <row r="193">
          <cell r="B193" t="str">
            <v xml:space="preserve">ChiÕt tÝnh </v>
          </cell>
          <cell r="C193" t="str">
            <v>§æ bª t«ng ®óc mãng M100</v>
          </cell>
          <cell r="D193" t="str">
            <v>m3</v>
          </cell>
          <cell r="E193">
            <v>1.2</v>
          </cell>
          <cell r="F193">
            <v>1</v>
          </cell>
          <cell r="H193">
            <v>45030</v>
          </cell>
          <cell r="I193">
            <v>1</v>
          </cell>
          <cell r="J193">
            <v>336974.39999999997</v>
          </cell>
          <cell r="K193">
            <v>54036</v>
          </cell>
        </row>
        <row r="195">
          <cell r="A195" t="str">
            <v>MV3</v>
          </cell>
          <cell r="C195" t="str">
            <v xml:space="preserve"> Mãng MV3</v>
          </cell>
          <cell r="J195">
            <v>336974.39999999997</v>
          </cell>
          <cell r="K195">
            <v>116689.44</v>
          </cell>
        </row>
        <row r="196">
          <cell r="C196" t="str">
            <v>a/ VËt liÖu:</v>
          </cell>
        </row>
        <row r="197">
          <cell r="C197" t="str">
            <v>Bª t«ng M100</v>
          </cell>
          <cell r="D197" t="str">
            <v>m3</v>
          </cell>
          <cell r="E197">
            <v>1.68</v>
          </cell>
          <cell r="F197" t="str">
            <v>1</v>
          </cell>
          <cell r="G197">
            <v>200580</v>
          </cell>
          <cell r="J197">
            <v>336974.39999999997</v>
          </cell>
        </row>
        <row r="198">
          <cell r="C198" t="str">
            <v>b/ Nh©n c«ng:</v>
          </cell>
        </row>
        <row r="199">
          <cell r="B199" t="str">
            <v>03.1113</v>
          </cell>
          <cell r="C199" t="str">
            <v>§µo ®Êt hè mãng ®Êt cÊp 3</v>
          </cell>
          <cell r="D199" t="str">
            <v>m3</v>
          </cell>
          <cell r="E199">
            <v>1.68</v>
          </cell>
          <cell r="F199">
            <v>1</v>
          </cell>
          <cell r="H199">
            <v>24428</v>
          </cell>
          <cell r="I199">
            <v>1</v>
          </cell>
          <cell r="K199">
            <v>41039.040000000001</v>
          </cell>
        </row>
        <row r="200">
          <cell r="B200" t="str">
            <v xml:space="preserve">ChiÕt tÝnh </v>
          </cell>
          <cell r="C200" t="str">
            <v>§æ bª t«ng ®óc mãng M100</v>
          </cell>
          <cell r="D200" t="str">
            <v>m3</v>
          </cell>
          <cell r="E200">
            <v>1.68</v>
          </cell>
          <cell r="F200">
            <v>1</v>
          </cell>
          <cell r="H200">
            <v>45030</v>
          </cell>
          <cell r="I200">
            <v>1</v>
          </cell>
          <cell r="K200">
            <v>75650.399999999994</v>
          </cell>
        </row>
        <row r="202">
          <cell r="C202" t="str">
            <v>III/ ®¬n gi¸ c¸c lo¹i cét</v>
          </cell>
        </row>
        <row r="203">
          <cell r="A203" t="str">
            <v>LT12C</v>
          </cell>
          <cell r="C203" t="str">
            <v xml:space="preserve"> Cét bª t«ng  LT - 12C</v>
          </cell>
          <cell r="J203">
            <v>2331308.3640000001</v>
          </cell>
          <cell r="K203">
            <v>187897.15</v>
          </cell>
        </row>
        <row r="204">
          <cell r="C204" t="str">
            <v>a.VËt liÖu</v>
          </cell>
        </row>
        <row r="205">
          <cell r="C205" t="str">
            <v>Cét LT - 12C</v>
          </cell>
          <cell r="D205" t="str">
            <v>cét</v>
          </cell>
          <cell r="E205">
            <v>1</v>
          </cell>
          <cell r="F205">
            <v>1.002</v>
          </cell>
          <cell r="G205">
            <v>2318182</v>
          </cell>
          <cell r="J205">
            <v>2322818.3640000001</v>
          </cell>
        </row>
        <row r="206">
          <cell r="B206" t="str">
            <v>05.5213</v>
          </cell>
          <cell r="C206" t="str">
            <v xml:space="preserve">VËt liÖu phô cho c«ng t¸c dùng cét </v>
          </cell>
          <cell r="D206" t="str">
            <v>cét</v>
          </cell>
          <cell r="E206">
            <v>1</v>
          </cell>
          <cell r="F206">
            <v>1</v>
          </cell>
          <cell r="G206">
            <v>8490</v>
          </cell>
          <cell r="J206">
            <v>8490</v>
          </cell>
        </row>
        <row r="207">
          <cell r="C207" t="str">
            <v>b.Nh©n c«ng</v>
          </cell>
        </row>
        <row r="208">
          <cell r="B208" t="str">
            <v>05.5213</v>
          </cell>
          <cell r="C208" t="str">
            <v xml:space="preserve">Dùng cét LT-12m </v>
          </cell>
          <cell r="D208" t="str">
            <v>cét</v>
          </cell>
          <cell r="E208">
            <v>1</v>
          </cell>
          <cell r="F208">
            <v>1</v>
          </cell>
          <cell r="H208">
            <v>86293</v>
          </cell>
          <cell r="I208">
            <v>1</v>
          </cell>
          <cell r="K208">
            <v>86293</v>
          </cell>
        </row>
        <row r="209">
          <cell r="B209" t="str">
            <v>02.1462</v>
          </cell>
          <cell r="C209" t="str">
            <v>VËn chuyÓn thñ c«ng cét bª t«ng xa 300 m</v>
          </cell>
          <cell r="D209" t="str">
            <v>tÊn</v>
          </cell>
          <cell r="E209">
            <v>1.2</v>
          </cell>
          <cell r="F209">
            <v>1</v>
          </cell>
          <cell r="H209">
            <v>46869.5</v>
          </cell>
          <cell r="I209">
            <v>1</v>
          </cell>
          <cell r="K209">
            <v>56243.4</v>
          </cell>
        </row>
        <row r="210">
          <cell r="B210" t="str">
            <v>02.1482</v>
          </cell>
          <cell r="C210" t="str">
            <v xml:space="preserve">V/C dông cô thi c«ng cét </v>
          </cell>
          <cell r="D210" t="str">
            <v>tÊn</v>
          </cell>
          <cell r="E210">
            <v>1.5</v>
          </cell>
          <cell r="F210">
            <v>1</v>
          </cell>
          <cell r="H210">
            <v>30240.5</v>
          </cell>
          <cell r="I210">
            <v>1</v>
          </cell>
          <cell r="K210">
            <v>45360.75</v>
          </cell>
        </row>
        <row r="212">
          <cell r="A212" t="str">
            <v>LT12B</v>
          </cell>
          <cell r="C212" t="str">
            <v xml:space="preserve"> Cét bª t«ng LT-12B</v>
          </cell>
          <cell r="J212">
            <v>1501470</v>
          </cell>
          <cell r="K212">
            <v>187897.15</v>
          </cell>
        </row>
        <row r="213">
          <cell r="C213" t="str">
            <v>a.VËt liÖu</v>
          </cell>
        </row>
        <row r="214">
          <cell r="C214" t="str">
            <v>Cét LT-12B</v>
          </cell>
          <cell r="D214" t="str">
            <v>cét</v>
          </cell>
          <cell r="E214">
            <v>1</v>
          </cell>
          <cell r="F214">
            <v>1.002</v>
          </cell>
          <cell r="G214">
            <v>1490000</v>
          </cell>
          <cell r="J214">
            <v>1492980</v>
          </cell>
        </row>
        <row r="215">
          <cell r="B215" t="str">
            <v>05.5213</v>
          </cell>
          <cell r="C215" t="str">
            <v xml:space="preserve">VËt liÖu phô cho c«ng t¸c dùng cét </v>
          </cell>
          <cell r="D215" t="str">
            <v>cét</v>
          </cell>
          <cell r="E215">
            <v>1</v>
          </cell>
          <cell r="F215">
            <v>1</v>
          </cell>
          <cell r="G215">
            <v>8490</v>
          </cell>
          <cell r="J215">
            <v>8490</v>
          </cell>
        </row>
        <row r="216">
          <cell r="C216" t="str">
            <v>b.Nh©n c«ng</v>
          </cell>
        </row>
        <row r="217">
          <cell r="B217" t="str">
            <v>05.5213</v>
          </cell>
          <cell r="C217" t="str">
            <v xml:space="preserve">Dùng cét LT-12m </v>
          </cell>
          <cell r="D217" t="str">
            <v>cét</v>
          </cell>
          <cell r="E217">
            <v>1</v>
          </cell>
          <cell r="F217">
            <v>1</v>
          </cell>
          <cell r="H217">
            <v>86293</v>
          </cell>
          <cell r="I217">
            <v>1</v>
          </cell>
          <cell r="K217">
            <v>86293</v>
          </cell>
        </row>
        <row r="218">
          <cell r="B218" t="str">
            <v>02.1462</v>
          </cell>
          <cell r="C218" t="str">
            <v>VËn chuyÓn thñ c«ng cét bª t«ng cù ly 300 m</v>
          </cell>
          <cell r="D218" t="str">
            <v>tÊn</v>
          </cell>
          <cell r="E218">
            <v>1.2</v>
          </cell>
          <cell r="F218">
            <v>1</v>
          </cell>
          <cell r="H218">
            <v>46869.5</v>
          </cell>
          <cell r="I218">
            <v>1</v>
          </cell>
          <cell r="K218">
            <v>56243.4</v>
          </cell>
        </row>
        <row r="219">
          <cell r="B219" t="str">
            <v>02.1482</v>
          </cell>
          <cell r="C219" t="str">
            <v>V/C   dông cô thi c«ng 300m</v>
          </cell>
          <cell r="D219" t="str">
            <v>tÊn</v>
          </cell>
          <cell r="E219">
            <v>1.5</v>
          </cell>
          <cell r="F219">
            <v>1</v>
          </cell>
          <cell r="H219">
            <v>30240.5</v>
          </cell>
          <cell r="I219">
            <v>1</v>
          </cell>
          <cell r="K219">
            <v>45360.75</v>
          </cell>
        </row>
        <row r="221">
          <cell r="A221" t="str">
            <v>LT16B</v>
          </cell>
          <cell r="C221" t="str">
            <v xml:space="preserve"> Cét bª t«ng LT-16B</v>
          </cell>
          <cell r="J221">
            <v>4068806.91</v>
          </cell>
          <cell r="K221">
            <v>291574.90000000002</v>
          </cell>
        </row>
        <row r="222">
          <cell r="C222" t="str">
            <v>a. VËt liÖu</v>
          </cell>
        </row>
        <row r="223">
          <cell r="C223" t="str">
            <v>Cét LT-16B</v>
          </cell>
          <cell r="D223" t="str">
            <v>cét</v>
          </cell>
          <cell r="E223">
            <v>1</v>
          </cell>
          <cell r="F223">
            <v>1.002</v>
          </cell>
          <cell r="G223">
            <v>4045455</v>
          </cell>
          <cell r="I223">
            <v>1</v>
          </cell>
          <cell r="J223">
            <v>4053545.91</v>
          </cell>
        </row>
        <row r="224">
          <cell r="B224" t="str">
            <v>05.5215</v>
          </cell>
          <cell r="C224" t="str">
            <v>VËt liÖu phô dùng cét</v>
          </cell>
          <cell r="D224" t="str">
            <v>cét</v>
          </cell>
          <cell r="E224">
            <v>1</v>
          </cell>
          <cell r="F224">
            <v>1</v>
          </cell>
          <cell r="G224">
            <v>9854</v>
          </cell>
          <cell r="I224">
            <v>1</v>
          </cell>
          <cell r="J224">
            <v>9854</v>
          </cell>
        </row>
        <row r="225">
          <cell r="B225" t="str">
            <v>05.5101</v>
          </cell>
          <cell r="C225" t="str">
            <v>VËt liÖu phô l¾p mÆt bÝch</v>
          </cell>
          <cell r="D225" t="str">
            <v>mèi</v>
          </cell>
          <cell r="E225">
            <v>1</v>
          </cell>
          <cell r="F225">
            <v>1</v>
          </cell>
          <cell r="G225">
            <v>5407</v>
          </cell>
          <cell r="I225">
            <v>1</v>
          </cell>
          <cell r="J225">
            <v>5407</v>
          </cell>
        </row>
        <row r="226">
          <cell r="C226" t="str">
            <v>b.Nh©n c«ng</v>
          </cell>
        </row>
        <row r="227">
          <cell r="B227" t="str">
            <v>05.5215</v>
          </cell>
          <cell r="C227" t="str">
            <v xml:space="preserve">Dùng cét LT-16m </v>
          </cell>
          <cell r="D227" t="str">
            <v>cét</v>
          </cell>
          <cell r="E227">
            <v>1</v>
          </cell>
          <cell r="F227">
            <v>1</v>
          </cell>
          <cell r="H227">
            <v>116844</v>
          </cell>
          <cell r="I227">
            <v>1</v>
          </cell>
          <cell r="K227">
            <v>116844</v>
          </cell>
        </row>
        <row r="228">
          <cell r="B228" t="str">
            <v>02.1462</v>
          </cell>
          <cell r="C228" t="str">
            <v>VËn chuyÓn thñ c«ng cét bª t«ng xa 300 m</v>
          </cell>
          <cell r="D228" t="str">
            <v>tÊn</v>
          </cell>
          <cell r="E228">
            <v>1.72</v>
          </cell>
          <cell r="F228">
            <v>1</v>
          </cell>
          <cell r="H228">
            <v>46870</v>
          </cell>
          <cell r="I228">
            <v>1</v>
          </cell>
          <cell r="K228">
            <v>80616.399999999994</v>
          </cell>
        </row>
        <row r="229">
          <cell r="B229" t="str">
            <v>05.5101</v>
          </cell>
          <cell r="C229" t="str">
            <v xml:space="preserve">Nèi cét bª t«ng b»ng mÆt bÝch </v>
          </cell>
          <cell r="D229" t="str">
            <v>mèi</v>
          </cell>
          <cell r="E229">
            <v>1</v>
          </cell>
          <cell r="F229">
            <v>1</v>
          </cell>
          <cell r="H229">
            <v>48753</v>
          </cell>
          <cell r="I229">
            <v>1</v>
          </cell>
          <cell r="K229">
            <v>48753</v>
          </cell>
        </row>
        <row r="230">
          <cell r="B230" t="str">
            <v>02.1482</v>
          </cell>
          <cell r="C230" t="str">
            <v>V/C   dông cô thi c«ng 300m</v>
          </cell>
          <cell r="D230" t="str">
            <v>tÊn</v>
          </cell>
          <cell r="E230">
            <v>1.5</v>
          </cell>
          <cell r="F230">
            <v>1</v>
          </cell>
          <cell r="H230">
            <v>30241</v>
          </cell>
          <cell r="I230">
            <v>1</v>
          </cell>
          <cell r="K230">
            <v>45361.5</v>
          </cell>
        </row>
        <row r="232">
          <cell r="A232" t="str">
            <v>LT16C</v>
          </cell>
          <cell r="C232" t="str">
            <v xml:space="preserve"> Cét bª t«ng LT-16C</v>
          </cell>
          <cell r="J232">
            <v>4241879.3640000001</v>
          </cell>
          <cell r="K232">
            <v>291574.90000000002</v>
          </cell>
        </row>
        <row r="233">
          <cell r="C233" t="str">
            <v>a. VËt liÖu</v>
          </cell>
        </row>
        <row r="234">
          <cell r="C234" t="str">
            <v>Cét LT-16C</v>
          </cell>
          <cell r="D234" t="str">
            <v>cét</v>
          </cell>
          <cell r="E234">
            <v>1</v>
          </cell>
          <cell r="F234">
            <v>1.002</v>
          </cell>
          <cell r="G234">
            <v>4218182</v>
          </cell>
          <cell r="I234">
            <v>1</v>
          </cell>
          <cell r="J234">
            <v>4226618.3640000001</v>
          </cell>
        </row>
        <row r="235">
          <cell r="B235" t="str">
            <v>05.5215</v>
          </cell>
          <cell r="C235" t="str">
            <v>VËt liÖu phô dùng cét</v>
          </cell>
          <cell r="D235" t="str">
            <v>cét</v>
          </cell>
          <cell r="E235">
            <v>1</v>
          </cell>
          <cell r="F235">
            <v>1</v>
          </cell>
          <cell r="G235">
            <v>9854</v>
          </cell>
          <cell r="I235">
            <v>1</v>
          </cell>
          <cell r="J235">
            <v>9854</v>
          </cell>
        </row>
        <row r="236">
          <cell r="B236" t="str">
            <v>05.5101</v>
          </cell>
          <cell r="C236" t="str">
            <v>VËt liÖu phô l¾p mÆt bÝch</v>
          </cell>
          <cell r="D236" t="str">
            <v>mèi</v>
          </cell>
          <cell r="E236">
            <v>1</v>
          </cell>
          <cell r="F236">
            <v>1</v>
          </cell>
          <cell r="G236">
            <v>5407</v>
          </cell>
          <cell r="I236">
            <v>1</v>
          </cell>
          <cell r="J236">
            <v>5407</v>
          </cell>
        </row>
        <row r="237">
          <cell r="C237" t="str">
            <v>b.Nh©n c«ng</v>
          </cell>
        </row>
        <row r="238">
          <cell r="B238" t="str">
            <v>05.5215</v>
          </cell>
          <cell r="C238" t="str">
            <v xml:space="preserve">Dùng cét LT-16m </v>
          </cell>
          <cell r="D238" t="str">
            <v>cét</v>
          </cell>
          <cell r="E238">
            <v>1</v>
          </cell>
          <cell r="F238">
            <v>1</v>
          </cell>
          <cell r="H238">
            <v>116844</v>
          </cell>
          <cell r="I238">
            <v>1</v>
          </cell>
          <cell r="K238">
            <v>116844</v>
          </cell>
        </row>
        <row r="239">
          <cell r="B239" t="str">
            <v>02.1462</v>
          </cell>
          <cell r="C239" t="str">
            <v>VËn chuyÓn thñ c«ng cét bª t«ng xa 300 m</v>
          </cell>
          <cell r="D239" t="str">
            <v>tÊn</v>
          </cell>
          <cell r="E239">
            <v>1.72</v>
          </cell>
          <cell r="F239">
            <v>1</v>
          </cell>
          <cell r="H239">
            <v>46870</v>
          </cell>
          <cell r="I239">
            <v>1</v>
          </cell>
          <cell r="K239">
            <v>80616.399999999994</v>
          </cell>
        </row>
        <row r="240">
          <cell r="B240" t="str">
            <v>05.5101</v>
          </cell>
          <cell r="C240" t="str">
            <v xml:space="preserve">Nèi cét bª t«ng b»ng mÆt bÝch </v>
          </cell>
          <cell r="D240" t="str">
            <v>mèi</v>
          </cell>
          <cell r="E240">
            <v>1</v>
          </cell>
          <cell r="F240">
            <v>1</v>
          </cell>
          <cell r="H240">
            <v>48753</v>
          </cell>
          <cell r="I240">
            <v>1</v>
          </cell>
          <cell r="K240">
            <v>48753</v>
          </cell>
        </row>
        <row r="241">
          <cell r="B241" t="str">
            <v>02.1482</v>
          </cell>
          <cell r="C241" t="str">
            <v>V/C   dông cô thi c«ng 300m</v>
          </cell>
          <cell r="D241" t="str">
            <v>tÊn</v>
          </cell>
          <cell r="E241">
            <v>1.5</v>
          </cell>
          <cell r="F241">
            <v>1</v>
          </cell>
          <cell r="H241">
            <v>30241</v>
          </cell>
          <cell r="I241">
            <v>1</v>
          </cell>
          <cell r="K241">
            <v>45361.5</v>
          </cell>
        </row>
        <row r="243">
          <cell r="A243" t="str">
            <v>LT18B</v>
          </cell>
          <cell r="C243" t="str">
            <v xml:space="preserve"> Cét bª t«ng LT-18B</v>
          </cell>
          <cell r="J243">
            <v>4433170.182</v>
          </cell>
          <cell r="K243">
            <v>327001.90000000002</v>
          </cell>
        </row>
        <row r="244">
          <cell r="C244" t="str">
            <v>a. VËt liÖu</v>
          </cell>
        </row>
        <row r="245">
          <cell r="C245" t="str">
            <v>Cét LT-18B</v>
          </cell>
          <cell r="D245" t="str">
            <v>cét</v>
          </cell>
          <cell r="E245">
            <v>1</v>
          </cell>
          <cell r="F245">
            <v>1.002</v>
          </cell>
          <cell r="G245">
            <v>4409091</v>
          </cell>
          <cell r="I245">
            <v>1</v>
          </cell>
          <cell r="J245">
            <v>4417909.182</v>
          </cell>
        </row>
        <row r="246">
          <cell r="B246" t="str">
            <v>05.5216</v>
          </cell>
          <cell r="C246" t="str">
            <v>VËt liÖu phô dùng cét</v>
          </cell>
          <cell r="D246" t="str">
            <v>cét</v>
          </cell>
          <cell r="E246">
            <v>1</v>
          </cell>
          <cell r="F246">
            <v>1</v>
          </cell>
          <cell r="G246">
            <v>9854</v>
          </cell>
          <cell r="I246">
            <v>1</v>
          </cell>
          <cell r="J246">
            <v>9854</v>
          </cell>
        </row>
        <row r="247">
          <cell r="B247" t="str">
            <v>05.5101</v>
          </cell>
          <cell r="C247" t="str">
            <v>VËt liÖu phô l¾p mÆt bÝch</v>
          </cell>
          <cell r="D247" t="str">
            <v>mèi</v>
          </cell>
          <cell r="E247">
            <v>1</v>
          </cell>
          <cell r="F247">
            <v>1</v>
          </cell>
          <cell r="G247">
            <v>5407</v>
          </cell>
          <cell r="I247">
            <v>1</v>
          </cell>
          <cell r="J247">
            <v>5407</v>
          </cell>
        </row>
        <row r="248">
          <cell r="C248" t="str">
            <v>b.Nh©n c«ng</v>
          </cell>
        </row>
        <row r="249">
          <cell r="B249" t="str">
            <v>05.5216</v>
          </cell>
          <cell r="C249" t="str">
            <v xml:space="preserve">Dùng cét LT-18m </v>
          </cell>
          <cell r="D249" t="str">
            <v>cét</v>
          </cell>
          <cell r="E249">
            <v>1</v>
          </cell>
          <cell r="F249">
            <v>1</v>
          </cell>
          <cell r="H249">
            <v>152271</v>
          </cell>
          <cell r="I249">
            <v>1</v>
          </cell>
          <cell r="K249">
            <v>152271</v>
          </cell>
        </row>
        <row r="250">
          <cell r="B250" t="str">
            <v>02.1462</v>
          </cell>
          <cell r="C250" t="str">
            <v>VËn chuyÓn thñ c«ng cét bª t«ng xa 300 m</v>
          </cell>
          <cell r="D250" t="str">
            <v>tÊn</v>
          </cell>
          <cell r="E250">
            <v>1.72</v>
          </cell>
          <cell r="F250">
            <v>1</v>
          </cell>
          <cell r="H250">
            <v>46870</v>
          </cell>
          <cell r="I250">
            <v>1</v>
          </cell>
          <cell r="K250">
            <v>80616.399999999994</v>
          </cell>
        </row>
        <row r="251">
          <cell r="B251" t="str">
            <v>05.5101</v>
          </cell>
          <cell r="C251" t="str">
            <v xml:space="preserve">Nèi cét bª t«ng b»ng mÆt bÝch </v>
          </cell>
          <cell r="D251" t="str">
            <v>mèi</v>
          </cell>
          <cell r="E251">
            <v>1</v>
          </cell>
          <cell r="F251">
            <v>1</v>
          </cell>
          <cell r="H251">
            <v>48753</v>
          </cell>
          <cell r="I251">
            <v>1</v>
          </cell>
          <cell r="K251">
            <v>48753</v>
          </cell>
        </row>
        <row r="252">
          <cell r="B252" t="str">
            <v>02.1482</v>
          </cell>
          <cell r="C252" t="str">
            <v>V/C dông cô thi c«ng 300m</v>
          </cell>
          <cell r="D252" t="str">
            <v>tÊn</v>
          </cell>
          <cell r="E252">
            <v>1.5</v>
          </cell>
          <cell r="F252">
            <v>1</v>
          </cell>
          <cell r="H252">
            <v>30241</v>
          </cell>
          <cell r="I252">
            <v>1</v>
          </cell>
          <cell r="K252">
            <v>45361.5</v>
          </cell>
        </row>
        <row r="254">
          <cell r="A254" t="str">
            <v>LT20B</v>
          </cell>
          <cell r="C254" t="str">
            <v>Cét bª t«ng LT-20B</v>
          </cell>
          <cell r="J254">
            <v>5152788.5460000001</v>
          </cell>
          <cell r="K254">
            <v>352190.9</v>
          </cell>
        </row>
        <row r="255">
          <cell r="C255" t="str">
            <v>a. VËt liÖu</v>
          </cell>
        </row>
        <row r="256">
          <cell r="C256" t="str">
            <v>Cét LT-20B</v>
          </cell>
          <cell r="D256" t="str">
            <v>cét</v>
          </cell>
          <cell r="E256">
            <v>1</v>
          </cell>
          <cell r="F256">
            <v>1.002</v>
          </cell>
          <cell r="G256">
            <v>5127273</v>
          </cell>
          <cell r="I256">
            <v>1</v>
          </cell>
          <cell r="J256">
            <v>5137527.5460000001</v>
          </cell>
        </row>
        <row r="257">
          <cell r="B257" t="str">
            <v>05.5217</v>
          </cell>
          <cell r="C257" t="str">
            <v>VËt liÖu phô dùng cét</v>
          </cell>
          <cell r="D257" t="str">
            <v>cét</v>
          </cell>
          <cell r="E257">
            <v>1</v>
          </cell>
          <cell r="F257">
            <v>1</v>
          </cell>
          <cell r="G257">
            <v>9854</v>
          </cell>
          <cell r="I257">
            <v>1</v>
          </cell>
          <cell r="J257">
            <v>9854</v>
          </cell>
        </row>
        <row r="258">
          <cell r="B258" t="str">
            <v>05.5101</v>
          </cell>
          <cell r="C258" t="str">
            <v>VËt liÖu phô l¾p mÆt bÝch</v>
          </cell>
          <cell r="D258" t="str">
            <v>mèi</v>
          </cell>
          <cell r="E258">
            <v>1</v>
          </cell>
          <cell r="F258">
            <v>1</v>
          </cell>
          <cell r="G258">
            <v>5407</v>
          </cell>
          <cell r="I258">
            <v>1</v>
          </cell>
          <cell r="J258">
            <v>5407</v>
          </cell>
        </row>
        <row r="259">
          <cell r="C259" t="str">
            <v>b.Nh©n c«ng</v>
          </cell>
        </row>
        <row r="260">
          <cell r="B260" t="str">
            <v>05.5217</v>
          </cell>
          <cell r="C260" t="str">
            <v xml:space="preserve">Dùng cét LT-20m </v>
          </cell>
          <cell r="D260" t="str">
            <v>cét</v>
          </cell>
          <cell r="E260">
            <v>1</v>
          </cell>
          <cell r="F260">
            <v>1</v>
          </cell>
          <cell r="H260">
            <v>177460</v>
          </cell>
          <cell r="I260">
            <v>1</v>
          </cell>
          <cell r="K260">
            <v>177460</v>
          </cell>
        </row>
        <row r="261">
          <cell r="B261" t="str">
            <v>02.1462</v>
          </cell>
          <cell r="C261" t="str">
            <v>VËn chuyÓn thñ c«ng cét bª t«ng xa 300 m</v>
          </cell>
          <cell r="D261" t="str">
            <v>tÊn</v>
          </cell>
          <cell r="E261">
            <v>1.72</v>
          </cell>
          <cell r="F261">
            <v>1</v>
          </cell>
          <cell r="H261">
            <v>46870</v>
          </cell>
          <cell r="I261">
            <v>1</v>
          </cell>
          <cell r="K261">
            <v>80616.399999999994</v>
          </cell>
        </row>
        <row r="262">
          <cell r="B262" t="str">
            <v>05.5101</v>
          </cell>
          <cell r="C262" t="str">
            <v xml:space="preserve">Nèi cét bª t«ng b»ng mÆt bÝch </v>
          </cell>
          <cell r="D262" t="str">
            <v>mèi</v>
          </cell>
          <cell r="E262">
            <v>1</v>
          </cell>
          <cell r="F262">
            <v>1</v>
          </cell>
          <cell r="H262">
            <v>48753</v>
          </cell>
          <cell r="I262">
            <v>1</v>
          </cell>
          <cell r="K262">
            <v>48753</v>
          </cell>
        </row>
        <row r="263">
          <cell r="B263" t="str">
            <v>02.1482</v>
          </cell>
          <cell r="C263" t="str">
            <v>V/C   dông cô thi c«ng 300m</v>
          </cell>
          <cell r="D263" t="str">
            <v>tÊn</v>
          </cell>
          <cell r="E263">
            <v>1.5</v>
          </cell>
          <cell r="F263">
            <v>1</v>
          </cell>
          <cell r="H263">
            <v>30241</v>
          </cell>
          <cell r="I263">
            <v>1</v>
          </cell>
          <cell r="K263">
            <v>45361.5</v>
          </cell>
        </row>
        <row r="265">
          <cell r="A265" t="str">
            <v>LT10B</v>
          </cell>
          <cell r="C265" t="str">
            <v xml:space="preserve"> Cét bª t«ng  LT - 10B</v>
          </cell>
          <cell r="J265">
            <v>1046926.728</v>
          </cell>
          <cell r="K265">
            <v>182209.15</v>
          </cell>
        </row>
        <row r="266">
          <cell r="C266" t="str">
            <v>a.VËt liÖu</v>
          </cell>
        </row>
        <row r="267">
          <cell r="C267" t="str">
            <v>Cét LT - 10B</v>
          </cell>
          <cell r="D267" t="str">
            <v>cét</v>
          </cell>
          <cell r="E267">
            <v>1</v>
          </cell>
          <cell r="F267">
            <v>1.002</v>
          </cell>
          <cell r="G267">
            <v>1036364</v>
          </cell>
          <cell r="J267">
            <v>1038436.728</v>
          </cell>
        </row>
        <row r="268">
          <cell r="B268" t="str">
            <v>05.5212</v>
          </cell>
          <cell r="C268" t="str">
            <v xml:space="preserve">VËt liÖu phô cho c«ng t¸c dùng cét </v>
          </cell>
          <cell r="D268" t="str">
            <v>cét</v>
          </cell>
          <cell r="E268">
            <v>1</v>
          </cell>
          <cell r="F268">
            <v>1</v>
          </cell>
          <cell r="G268">
            <v>8490</v>
          </cell>
          <cell r="J268">
            <v>8490</v>
          </cell>
        </row>
        <row r="269">
          <cell r="C269" t="str">
            <v>b.Nh©n c«ng</v>
          </cell>
        </row>
        <row r="270">
          <cell r="B270" t="str">
            <v>05.5212</v>
          </cell>
          <cell r="C270" t="str">
            <v xml:space="preserve">Dùng cét LT-10m </v>
          </cell>
          <cell r="D270" t="str">
            <v>cét</v>
          </cell>
          <cell r="E270">
            <v>1</v>
          </cell>
          <cell r="F270">
            <v>1</v>
          </cell>
          <cell r="H270">
            <v>80605</v>
          </cell>
          <cell r="I270">
            <v>1</v>
          </cell>
          <cell r="K270">
            <v>80605</v>
          </cell>
        </row>
        <row r="271">
          <cell r="B271" t="str">
            <v>02.1462</v>
          </cell>
          <cell r="C271" t="str">
            <v>VËn chuyÓn thñ c«ng cét bª t«ng xa 300 m</v>
          </cell>
          <cell r="D271" t="str">
            <v>tÊn</v>
          </cell>
          <cell r="E271">
            <v>1.2</v>
          </cell>
          <cell r="F271">
            <v>1</v>
          </cell>
          <cell r="H271">
            <v>46869.5</v>
          </cell>
          <cell r="I271">
            <v>1</v>
          </cell>
          <cell r="K271">
            <v>56243.4</v>
          </cell>
        </row>
        <row r="272">
          <cell r="B272" t="str">
            <v>02.1482</v>
          </cell>
          <cell r="C272" t="str">
            <v xml:space="preserve">V/C dông cô thi c«ng cét </v>
          </cell>
          <cell r="D272" t="str">
            <v>tÊn</v>
          </cell>
          <cell r="E272">
            <v>1.5</v>
          </cell>
          <cell r="F272">
            <v>1</v>
          </cell>
          <cell r="H272">
            <v>30240.5</v>
          </cell>
          <cell r="I272">
            <v>1</v>
          </cell>
          <cell r="K272">
            <v>45360.75</v>
          </cell>
        </row>
        <row r="274">
          <cell r="A274" t="str">
            <v>H7,5B</v>
          </cell>
          <cell r="C274" t="str">
            <v xml:space="preserve"> Cét bª t«ng  H- 7,5B</v>
          </cell>
          <cell r="J274">
            <v>509490</v>
          </cell>
          <cell r="K274">
            <v>80605</v>
          </cell>
        </row>
        <row r="275">
          <cell r="C275" t="str">
            <v>a.VËt liÖu</v>
          </cell>
        </row>
        <row r="276">
          <cell r="C276" t="str">
            <v>Cét H - 7,5B</v>
          </cell>
          <cell r="D276" t="str">
            <v>cét</v>
          </cell>
          <cell r="E276">
            <v>1</v>
          </cell>
          <cell r="F276">
            <v>1.002</v>
          </cell>
          <cell r="G276">
            <v>500000</v>
          </cell>
          <cell r="J276">
            <v>501000</v>
          </cell>
        </row>
        <row r="277">
          <cell r="B277" t="str">
            <v>05.5212</v>
          </cell>
          <cell r="C277" t="str">
            <v xml:space="preserve">VËt liÖu phô cho c«ng t¸c dùng cét </v>
          </cell>
          <cell r="D277" t="str">
            <v>cét</v>
          </cell>
          <cell r="E277">
            <v>1</v>
          </cell>
          <cell r="F277">
            <v>1</v>
          </cell>
          <cell r="G277">
            <v>8490</v>
          </cell>
          <cell r="J277">
            <v>8490</v>
          </cell>
        </row>
        <row r="278">
          <cell r="C278" t="str">
            <v>b.Nh©n c«ng</v>
          </cell>
        </row>
        <row r="279">
          <cell r="B279" t="str">
            <v>05.5212</v>
          </cell>
          <cell r="C279" t="str">
            <v xml:space="preserve">Dùng cét H-7,5m </v>
          </cell>
          <cell r="D279" t="str">
            <v>cét</v>
          </cell>
          <cell r="E279">
            <v>1</v>
          </cell>
          <cell r="F279">
            <v>1</v>
          </cell>
          <cell r="H279">
            <v>80605</v>
          </cell>
          <cell r="I279">
            <v>1</v>
          </cell>
          <cell r="K279">
            <v>80605</v>
          </cell>
        </row>
        <row r="281">
          <cell r="A281" t="str">
            <v>H7,5C</v>
          </cell>
          <cell r="C281" t="str">
            <v xml:space="preserve"> Cét bª t«ng  H- 7,5C</v>
          </cell>
          <cell r="J281">
            <v>609690</v>
          </cell>
          <cell r="K281">
            <v>80605</v>
          </cell>
        </row>
        <row r="282">
          <cell r="C282" t="str">
            <v>a.VËt liÖu</v>
          </cell>
        </row>
        <row r="283">
          <cell r="C283" t="str">
            <v>Cét H - 7,5C</v>
          </cell>
          <cell r="D283" t="str">
            <v>cét</v>
          </cell>
          <cell r="E283">
            <v>1</v>
          </cell>
          <cell r="F283">
            <v>1.002</v>
          </cell>
          <cell r="G283">
            <v>600000</v>
          </cell>
          <cell r="J283">
            <v>601200</v>
          </cell>
        </row>
        <row r="284">
          <cell r="B284" t="str">
            <v>05.5212</v>
          </cell>
          <cell r="C284" t="str">
            <v xml:space="preserve">VËt liÖu phô cho c«ng t¸c dùng cét </v>
          </cell>
          <cell r="D284" t="str">
            <v>cét</v>
          </cell>
          <cell r="E284">
            <v>1</v>
          </cell>
          <cell r="F284">
            <v>1</v>
          </cell>
          <cell r="G284">
            <v>8490</v>
          </cell>
          <cell r="J284">
            <v>8490</v>
          </cell>
        </row>
        <row r="285">
          <cell r="C285" t="str">
            <v>b.Nh©n c«ng</v>
          </cell>
        </row>
        <row r="286">
          <cell r="B286" t="str">
            <v>05.5212</v>
          </cell>
          <cell r="C286" t="str">
            <v xml:space="preserve">Dùng cét H-7,5m </v>
          </cell>
          <cell r="D286" t="str">
            <v>cét</v>
          </cell>
          <cell r="E286">
            <v>1</v>
          </cell>
          <cell r="F286">
            <v>1</v>
          </cell>
          <cell r="H286">
            <v>80605</v>
          </cell>
          <cell r="I286">
            <v>1</v>
          </cell>
          <cell r="K286">
            <v>80605</v>
          </cell>
        </row>
        <row r="288">
          <cell r="A288" t="str">
            <v>H8,5B</v>
          </cell>
          <cell r="C288" t="str">
            <v xml:space="preserve"> Cét bª t«ng  H- 8,5B</v>
          </cell>
          <cell r="J288">
            <v>573253.272</v>
          </cell>
          <cell r="K288">
            <v>80605</v>
          </cell>
        </row>
        <row r="289">
          <cell r="C289" t="str">
            <v>a.VËt liÖu</v>
          </cell>
        </row>
        <row r="290">
          <cell r="C290" t="str">
            <v>Cét H - 8,5B</v>
          </cell>
          <cell r="D290" t="str">
            <v>cét</v>
          </cell>
          <cell r="E290">
            <v>1</v>
          </cell>
          <cell r="F290">
            <v>1.002</v>
          </cell>
          <cell r="G290">
            <v>563636</v>
          </cell>
          <cell r="J290">
            <v>564763.272</v>
          </cell>
        </row>
        <row r="291">
          <cell r="B291" t="str">
            <v>05.5212</v>
          </cell>
          <cell r="C291" t="str">
            <v xml:space="preserve">VËt liÖu phô cho c«ng t¸c dùng cét </v>
          </cell>
          <cell r="D291" t="str">
            <v>cét</v>
          </cell>
          <cell r="E291">
            <v>1</v>
          </cell>
          <cell r="F291">
            <v>1</v>
          </cell>
          <cell r="G291">
            <v>8490</v>
          </cell>
          <cell r="J291">
            <v>8490</v>
          </cell>
        </row>
        <row r="292">
          <cell r="C292" t="str">
            <v>b.Nh©n c«ng</v>
          </cell>
        </row>
        <row r="293">
          <cell r="B293" t="str">
            <v>05.5212</v>
          </cell>
          <cell r="C293" t="str">
            <v xml:space="preserve">Dùng cét H-8,5m </v>
          </cell>
          <cell r="D293" t="str">
            <v>cét</v>
          </cell>
          <cell r="E293">
            <v>1</v>
          </cell>
          <cell r="F293">
            <v>1</v>
          </cell>
          <cell r="H293">
            <v>80605</v>
          </cell>
          <cell r="I293">
            <v>1</v>
          </cell>
          <cell r="K293">
            <v>80605</v>
          </cell>
        </row>
        <row r="295">
          <cell r="A295" t="str">
            <v>H8,5C</v>
          </cell>
          <cell r="C295" t="str">
            <v xml:space="preserve"> Cét bª t«ng  H- 8,5C</v>
          </cell>
          <cell r="J295">
            <v>673453.272</v>
          </cell>
          <cell r="K295">
            <v>80605</v>
          </cell>
        </row>
        <row r="296">
          <cell r="C296" t="str">
            <v>a.VËt liÖu</v>
          </cell>
        </row>
        <row r="297">
          <cell r="C297" t="str">
            <v>Cét H - 8,5C</v>
          </cell>
          <cell r="D297" t="str">
            <v>cét</v>
          </cell>
          <cell r="E297">
            <v>1</v>
          </cell>
          <cell r="F297">
            <v>1.002</v>
          </cell>
          <cell r="G297">
            <v>663636</v>
          </cell>
          <cell r="J297">
            <v>664963.272</v>
          </cell>
        </row>
        <row r="298">
          <cell r="B298" t="str">
            <v>05.5212</v>
          </cell>
          <cell r="C298" t="str">
            <v xml:space="preserve">VËt liÖu phô cho c«ng t¸c dùng cét </v>
          </cell>
          <cell r="D298" t="str">
            <v>cét</v>
          </cell>
          <cell r="E298">
            <v>1</v>
          </cell>
          <cell r="F298">
            <v>1</v>
          </cell>
          <cell r="G298">
            <v>8490</v>
          </cell>
          <cell r="J298">
            <v>8490</v>
          </cell>
        </row>
        <row r="299">
          <cell r="C299" t="str">
            <v>b.Nh©n c«ng</v>
          </cell>
        </row>
        <row r="300">
          <cell r="B300" t="str">
            <v>05.5212</v>
          </cell>
          <cell r="C300" t="str">
            <v xml:space="preserve">Dùng cét H-8,5m </v>
          </cell>
          <cell r="D300" t="str">
            <v>cét</v>
          </cell>
          <cell r="E300">
            <v>1</v>
          </cell>
          <cell r="F300">
            <v>1</v>
          </cell>
          <cell r="H300">
            <v>80605</v>
          </cell>
          <cell r="I300">
            <v>1</v>
          </cell>
          <cell r="K300">
            <v>80605</v>
          </cell>
        </row>
        <row r="302">
          <cell r="C302" t="str">
            <v>IV/®¬n gi¸ c¸c lo¹i xµ ®z</v>
          </cell>
          <cell r="D302" t="str">
            <v xml:space="preserve">                                                                                                                                                                                                                                                               </v>
          </cell>
        </row>
        <row r="303">
          <cell r="C303" t="str">
            <v xml:space="preserve">tba vµ tiÕp ®Þa </v>
          </cell>
        </row>
        <row r="304">
          <cell r="A304" t="str">
            <v>Rh1</v>
          </cell>
          <cell r="C304" t="str">
            <v>TiÕp ®Þa Rh1</v>
          </cell>
          <cell r="J304">
            <v>177245.77499999999</v>
          </cell>
          <cell r="K304">
            <v>26151.5</v>
          </cell>
          <cell r="L304">
            <v>0</v>
          </cell>
          <cell r="M304">
            <v>0</v>
          </cell>
        </row>
        <row r="305">
          <cell r="C305" t="str">
            <v>a.VËt liÖu</v>
          </cell>
        </row>
        <row r="306">
          <cell r="C306" t="str">
            <v>S¾t d=4</v>
          </cell>
          <cell r="D306" t="str">
            <v>kg</v>
          </cell>
          <cell r="E306">
            <v>13.23</v>
          </cell>
          <cell r="F306">
            <v>1.0249999999999999</v>
          </cell>
          <cell r="G306">
            <v>4700</v>
          </cell>
          <cell r="J306">
            <v>63735.524999999994</v>
          </cell>
        </row>
        <row r="307">
          <cell r="C307" t="str">
            <v>S¾t F 12</v>
          </cell>
          <cell r="D307" t="str">
            <v>kg</v>
          </cell>
          <cell r="E307">
            <v>5.4</v>
          </cell>
          <cell r="F307">
            <v>1.0249999999999999</v>
          </cell>
          <cell r="G307">
            <v>4350</v>
          </cell>
          <cell r="J307">
            <v>24077.249999999996</v>
          </cell>
        </row>
        <row r="308">
          <cell r="C308" t="str">
            <v>S¾t L63x6</v>
          </cell>
          <cell r="D308" t="str">
            <v>kg</v>
          </cell>
          <cell r="E308">
            <v>14.3</v>
          </cell>
          <cell r="F308">
            <v>1.0249999999999999</v>
          </cell>
          <cell r="G308">
            <v>4800</v>
          </cell>
          <cell r="J308">
            <v>70356</v>
          </cell>
        </row>
        <row r="309">
          <cell r="C309" t="str">
            <v xml:space="preserve">S¬n </v>
          </cell>
          <cell r="D309" t="str">
            <v>kg</v>
          </cell>
          <cell r="E309">
            <v>2E-3</v>
          </cell>
          <cell r="F309">
            <v>1</v>
          </cell>
          <cell r="G309">
            <v>13500</v>
          </cell>
          <cell r="J309">
            <v>27</v>
          </cell>
        </row>
        <row r="310">
          <cell r="C310" t="str">
            <v xml:space="preserve">Que hµn </v>
          </cell>
          <cell r="D310" t="str">
            <v>kg</v>
          </cell>
          <cell r="E310">
            <v>0.3</v>
          </cell>
          <cell r="F310">
            <v>1</v>
          </cell>
          <cell r="G310">
            <v>6500</v>
          </cell>
          <cell r="J310">
            <v>1950</v>
          </cell>
        </row>
        <row r="311">
          <cell r="C311" t="str">
            <v xml:space="preserve">GhÝp nèi </v>
          </cell>
          <cell r="D311" t="str">
            <v xml:space="preserve">C¸i </v>
          </cell>
          <cell r="E311">
            <v>1</v>
          </cell>
          <cell r="F311">
            <v>1</v>
          </cell>
          <cell r="G311">
            <v>9000</v>
          </cell>
          <cell r="J311">
            <v>9000</v>
          </cell>
        </row>
        <row r="312">
          <cell r="C312" t="str">
            <v xml:space="preserve">èng nhùa luån d©y tiÕp ®Þa </v>
          </cell>
          <cell r="D312" t="str">
            <v>m</v>
          </cell>
          <cell r="E312">
            <v>3</v>
          </cell>
          <cell r="F312">
            <v>1</v>
          </cell>
          <cell r="G312">
            <v>2700</v>
          </cell>
          <cell r="J312">
            <v>8100</v>
          </cell>
        </row>
        <row r="313">
          <cell r="C313" t="str">
            <v xml:space="preserve">b/Nh©n c«ng </v>
          </cell>
        </row>
        <row r="314">
          <cell r="B314" t="str">
            <v>03.3101</v>
          </cell>
          <cell r="C314" t="str">
            <v xml:space="preserve">§µo ®Êt ch«n tiÕp ®Þa </v>
          </cell>
          <cell r="D314" t="str">
            <v>m3</v>
          </cell>
          <cell r="E314">
            <v>0.75</v>
          </cell>
          <cell r="H314">
            <v>21926</v>
          </cell>
          <cell r="I314">
            <v>1</v>
          </cell>
          <cell r="K314">
            <v>16444.5</v>
          </cell>
        </row>
        <row r="315">
          <cell r="B315" t="str">
            <v>05.8001</v>
          </cell>
          <cell r="C315" t="str">
            <v xml:space="preserve">S¶n xuÊt vµ ®ãng cäc tiÕp ®Þa </v>
          </cell>
          <cell r="D315" t="str">
            <v xml:space="preserve">cäc </v>
          </cell>
          <cell r="E315">
            <v>1</v>
          </cell>
          <cell r="H315">
            <v>6781</v>
          </cell>
          <cell r="I315">
            <v>1</v>
          </cell>
          <cell r="K315">
            <v>6781</v>
          </cell>
        </row>
        <row r="316">
          <cell r="B316" t="str">
            <v>05.7001</v>
          </cell>
          <cell r="C316" t="str">
            <v xml:space="preserve">L¾p tiÕp ®Þa </v>
          </cell>
          <cell r="D316" t="str">
            <v>kg</v>
          </cell>
          <cell r="E316">
            <v>19</v>
          </cell>
          <cell r="H316">
            <v>154</v>
          </cell>
          <cell r="I316">
            <v>1</v>
          </cell>
          <cell r="K316">
            <v>2926</v>
          </cell>
        </row>
        <row r="317">
          <cell r="C317" t="str">
            <v xml:space="preserve">c/ M¸y thi c«ng </v>
          </cell>
        </row>
        <row r="318">
          <cell r="B318" t="str">
            <v>05.8001</v>
          </cell>
          <cell r="C318" t="str">
            <v xml:space="preserve">M¸y hµn cäc </v>
          </cell>
          <cell r="D318" t="str">
            <v xml:space="preserve">cäc </v>
          </cell>
          <cell r="E318">
            <v>1</v>
          </cell>
          <cell r="H318">
            <v>776</v>
          </cell>
          <cell r="J318">
            <v>776</v>
          </cell>
        </row>
        <row r="320">
          <cell r="A320" t="str">
            <v>RC2</v>
          </cell>
          <cell r="C320" t="str">
            <v xml:space="preserve"> TiÕp ®Þa RC2 </v>
          </cell>
          <cell r="J320">
            <v>190157.67180000001</v>
          </cell>
          <cell r="K320">
            <v>125076.83</v>
          </cell>
          <cell r="L320">
            <v>1552</v>
          </cell>
        </row>
        <row r="321">
          <cell r="C321" t="str">
            <v>a.VËt liÖu</v>
          </cell>
        </row>
        <row r="322">
          <cell r="C322" t="str">
            <v>ThÐp lµm tiÕp ®Þa F 8- F12</v>
          </cell>
          <cell r="D322" t="str">
            <v>kg</v>
          </cell>
          <cell r="E322">
            <v>13.286</v>
          </cell>
          <cell r="F322">
            <v>1.02</v>
          </cell>
          <cell r="G322">
            <v>4465</v>
          </cell>
          <cell r="J322">
            <v>60508.429799999998</v>
          </cell>
        </row>
        <row r="323">
          <cell r="C323" t="str">
            <v>ThÐp gãc L 63 x 63 x 6</v>
          </cell>
          <cell r="D323" t="str">
            <v>kg</v>
          </cell>
          <cell r="E323">
            <v>28.66</v>
          </cell>
          <cell r="F323">
            <v>1.02</v>
          </cell>
          <cell r="G323">
            <v>4435</v>
          </cell>
          <cell r="J323">
            <v>129649.242</v>
          </cell>
        </row>
        <row r="324">
          <cell r="C324" t="str">
            <v>b. Nh©n c«ng</v>
          </cell>
        </row>
        <row r="325">
          <cell r="B325" t="str">
            <v>03.3103</v>
          </cell>
          <cell r="C325" t="str">
            <v>§µo ®Êt r·nh tiÕp ®Þa ®Êt cÊp 3</v>
          </cell>
          <cell r="D325" t="str">
            <v>m3</v>
          </cell>
          <cell r="E325">
            <v>3.2</v>
          </cell>
          <cell r="F325">
            <v>1</v>
          </cell>
          <cell r="H325">
            <v>21926</v>
          </cell>
          <cell r="I325">
            <v>1</v>
          </cell>
          <cell r="K325">
            <v>70163.199999999997</v>
          </cell>
        </row>
        <row r="326">
          <cell r="B326" t="str">
            <v>03.3203</v>
          </cell>
          <cell r="C326" t="str">
            <v>LÊp r·nh tiÕp ®Þa ®Êt cÊp 3</v>
          </cell>
          <cell r="D326" t="str">
            <v>m3</v>
          </cell>
          <cell r="E326">
            <v>3.2</v>
          </cell>
          <cell r="F326">
            <v>1</v>
          </cell>
          <cell r="H326">
            <v>10890</v>
          </cell>
          <cell r="I326">
            <v>1</v>
          </cell>
          <cell r="K326">
            <v>34848</v>
          </cell>
        </row>
        <row r="327">
          <cell r="B327" t="str">
            <v>05.8003</v>
          </cell>
          <cell r="C327" t="str">
            <v>§ãng cäc tiÕp ®Þa ®Êt cÊp 3</v>
          </cell>
          <cell r="D327" t="str">
            <v xml:space="preserve">cäc </v>
          </cell>
          <cell r="E327">
            <v>2</v>
          </cell>
          <cell r="F327">
            <v>1</v>
          </cell>
          <cell r="H327">
            <v>6782</v>
          </cell>
          <cell r="I327">
            <v>1</v>
          </cell>
          <cell r="K327">
            <v>13564</v>
          </cell>
        </row>
        <row r="328">
          <cell r="B328" t="str">
            <v>05.7001</v>
          </cell>
          <cell r="C328" t="str">
            <v xml:space="preserve">S¶n xuÊt vµ l¾p ®Æt tiÕp ®Þa </v>
          </cell>
          <cell r="D328" t="str">
            <v>kg</v>
          </cell>
          <cell r="E328">
            <v>41.945999999999998</v>
          </cell>
          <cell r="F328">
            <v>1</v>
          </cell>
          <cell r="H328">
            <v>155</v>
          </cell>
          <cell r="I328">
            <v>1</v>
          </cell>
          <cell r="K328">
            <v>6501.63</v>
          </cell>
        </row>
        <row r="329">
          <cell r="C329" t="str">
            <v xml:space="preserve">c. M¸y thi c«ng </v>
          </cell>
        </row>
        <row r="330">
          <cell r="B330" t="str">
            <v>05.8003</v>
          </cell>
          <cell r="C330" t="str">
            <v xml:space="preserve">M¸y ®ãng cäc </v>
          </cell>
          <cell r="D330" t="str">
            <v xml:space="preserve">cäc </v>
          </cell>
          <cell r="E330">
            <v>2</v>
          </cell>
          <cell r="F330">
            <v>1</v>
          </cell>
          <cell r="G330">
            <v>776</v>
          </cell>
          <cell r="I330">
            <v>1</v>
          </cell>
          <cell r="L330">
            <v>1552</v>
          </cell>
        </row>
        <row r="331">
          <cell r="H331">
            <v>0</v>
          </cell>
          <cell r="I331">
            <v>0</v>
          </cell>
        </row>
        <row r="332">
          <cell r="A332" t="str">
            <v>T§T</v>
          </cell>
          <cell r="C332" t="str">
            <v>TiÕp dÞa TBA</v>
          </cell>
          <cell r="J332">
            <v>803025.28</v>
          </cell>
          <cell r="K332">
            <v>144041.70000000001</v>
          </cell>
          <cell r="L332">
            <v>1552</v>
          </cell>
        </row>
        <row r="333">
          <cell r="C333" t="str">
            <v>a.VËt liÖu</v>
          </cell>
        </row>
        <row r="334">
          <cell r="C334" t="str">
            <v>ThÐp lµm tiÕp ®Þa L 63*63*6</v>
          </cell>
          <cell r="D334" t="str">
            <v>kg</v>
          </cell>
          <cell r="E334">
            <v>114</v>
          </cell>
          <cell r="F334">
            <v>1.0249999999999999</v>
          </cell>
          <cell r="G334">
            <v>4435</v>
          </cell>
          <cell r="J334">
            <v>518229.75</v>
          </cell>
        </row>
        <row r="335">
          <cell r="C335" t="str">
            <v>ThÐp dÑt D 40  x 4</v>
          </cell>
          <cell r="D335" t="str">
            <v>kg</v>
          </cell>
          <cell r="E335">
            <v>50.3</v>
          </cell>
          <cell r="F335">
            <v>1.0249999999999999</v>
          </cell>
          <cell r="G335">
            <v>4720</v>
          </cell>
          <cell r="J335">
            <v>243351.4</v>
          </cell>
        </row>
        <row r="336">
          <cell r="C336" t="str">
            <v>D©y nèi ®Êt F 12</v>
          </cell>
          <cell r="D336" t="str">
            <v>kg</v>
          </cell>
          <cell r="E336">
            <v>8.9</v>
          </cell>
          <cell r="F336">
            <v>1.02</v>
          </cell>
          <cell r="G336">
            <v>4465</v>
          </cell>
          <cell r="J336">
            <v>40533.270000000004</v>
          </cell>
        </row>
        <row r="337">
          <cell r="C337" t="str">
            <v>Bul«ng + vßng ®Öm</v>
          </cell>
          <cell r="D337" t="str">
            <v>kg</v>
          </cell>
          <cell r="E337">
            <v>0.2</v>
          </cell>
          <cell r="F337">
            <v>1.02</v>
          </cell>
          <cell r="G337">
            <v>4465</v>
          </cell>
          <cell r="J337">
            <v>910.86000000000013</v>
          </cell>
        </row>
        <row r="338">
          <cell r="C338" t="str">
            <v>b. Nh©n c«ng</v>
          </cell>
        </row>
        <row r="339">
          <cell r="B339" t="str">
            <v>03.3103</v>
          </cell>
          <cell r="C339" t="str">
            <v>§µo ®Êt r·nh tiÕp ®Þa ®Êt cÊp 3</v>
          </cell>
          <cell r="D339" t="str">
            <v>m3</v>
          </cell>
          <cell r="E339">
            <v>3.2</v>
          </cell>
          <cell r="F339">
            <v>1</v>
          </cell>
          <cell r="H339">
            <v>21926</v>
          </cell>
          <cell r="I339">
            <v>1</v>
          </cell>
          <cell r="K339">
            <v>70163.199999999997</v>
          </cell>
        </row>
        <row r="340">
          <cell r="B340" t="str">
            <v>03.3203</v>
          </cell>
          <cell r="C340" t="str">
            <v>LÊp r·nh tiÕp ®Þa ®Êt cÊp 3</v>
          </cell>
          <cell r="D340" t="str">
            <v>m3</v>
          </cell>
          <cell r="E340">
            <v>3.2</v>
          </cell>
          <cell r="F340">
            <v>1</v>
          </cell>
          <cell r="H340">
            <v>10890</v>
          </cell>
          <cell r="I340">
            <v>1</v>
          </cell>
          <cell r="K340">
            <v>34848</v>
          </cell>
        </row>
        <row r="341">
          <cell r="B341" t="str">
            <v>05.8003</v>
          </cell>
          <cell r="C341" t="str">
            <v>§ãng cäc tiÕp ®Þa ®Êt cÊp 3</v>
          </cell>
          <cell r="D341" t="str">
            <v xml:space="preserve">cäc </v>
          </cell>
          <cell r="E341">
            <v>2</v>
          </cell>
          <cell r="F341">
            <v>1</v>
          </cell>
          <cell r="H341">
            <v>6782</v>
          </cell>
          <cell r="I341">
            <v>1</v>
          </cell>
          <cell r="K341">
            <v>13564</v>
          </cell>
        </row>
        <row r="342">
          <cell r="B342" t="str">
            <v>05.7001</v>
          </cell>
          <cell r="C342" t="str">
            <v xml:space="preserve">S¶n xuÊt vµ l¾p ®Æt tiÕp ®Þa </v>
          </cell>
          <cell r="D342" t="str">
            <v>kg</v>
          </cell>
          <cell r="E342">
            <v>164.3</v>
          </cell>
          <cell r="F342">
            <v>1</v>
          </cell>
          <cell r="H342">
            <v>155</v>
          </cell>
          <cell r="I342">
            <v>1</v>
          </cell>
          <cell r="K342">
            <v>25466.5</v>
          </cell>
        </row>
        <row r="343">
          <cell r="C343" t="str">
            <v xml:space="preserve">c. M¸y thi c«ng </v>
          </cell>
        </row>
        <row r="344">
          <cell r="B344" t="str">
            <v>05.8003</v>
          </cell>
          <cell r="C344" t="str">
            <v xml:space="preserve">M¸y ®ãng cäc </v>
          </cell>
          <cell r="D344" t="str">
            <v xml:space="preserve">cäc </v>
          </cell>
          <cell r="E344">
            <v>2</v>
          </cell>
          <cell r="F344">
            <v>1</v>
          </cell>
          <cell r="G344">
            <v>776</v>
          </cell>
          <cell r="I344">
            <v>1</v>
          </cell>
          <cell r="L344">
            <v>1552</v>
          </cell>
        </row>
        <row r="346">
          <cell r="A346" t="str">
            <v>T§X</v>
          </cell>
          <cell r="C346" t="str">
            <v xml:space="preserve"> Chi tiÕt tiÕp ®Þa xµ </v>
          </cell>
          <cell r="J346">
            <v>26958.587400000004</v>
          </cell>
          <cell r="K346">
            <v>13161</v>
          </cell>
        </row>
        <row r="347">
          <cell r="C347" t="str">
            <v xml:space="preserve">a. VËt liÖu  </v>
          </cell>
        </row>
        <row r="348">
          <cell r="C348" t="str">
            <v xml:space="preserve">R«ng ®en </v>
          </cell>
          <cell r="D348" t="str">
            <v>c¸i</v>
          </cell>
          <cell r="E348">
            <v>1</v>
          </cell>
          <cell r="F348">
            <v>1</v>
          </cell>
          <cell r="G348">
            <v>3000</v>
          </cell>
          <cell r="J348">
            <v>3000</v>
          </cell>
        </row>
        <row r="349">
          <cell r="C349" t="str">
            <v>S¾t F12</v>
          </cell>
          <cell r="D349" t="str">
            <v>kg</v>
          </cell>
          <cell r="E349">
            <v>0.05</v>
          </cell>
          <cell r="F349">
            <v>1.02</v>
          </cell>
          <cell r="G349">
            <v>4465</v>
          </cell>
          <cell r="J349">
            <v>227.71500000000003</v>
          </cell>
        </row>
        <row r="350">
          <cell r="C350" t="str">
            <v>S¾t F10</v>
          </cell>
          <cell r="D350" t="str">
            <v>kg</v>
          </cell>
          <cell r="E350">
            <v>1.27</v>
          </cell>
          <cell r="F350">
            <v>1.02</v>
          </cell>
          <cell r="G350">
            <v>9726</v>
          </cell>
          <cell r="J350">
            <v>12599.0604</v>
          </cell>
        </row>
        <row r="351">
          <cell r="C351" t="str">
            <v>ThÐp dÑt 4</v>
          </cell>
          <cell r="E351">
            <v>0.36</v>
          </cell>
          <cell r="F351">
            <v>1.02</v>
          </cell>
          <cell r="G351">
            <v>4435</v>
          </cell>
          <cell r="J351">
            <v>1628.5319999999999</v>
          </cell>
        </row>
        <row r="352">
          <cell r="C352" t="str">
            <v>Gia c«ng xµ</v>
          </cell>
          <cell r="D352" t="str">
            <v>kg</v>
          </cell>
          <cell r="E352">
            <v>2.68</v>
          </cell>
          <cell r="F352">
            <v>1</v>
          </cell>
          <cell r="G352">
            <v>3546</v>
          </cell>
          <cell r="J352">
            <v>9503.2800000000007</v>
          </cell>
        </row>
        <row r="353">
          <cell r="C353" t="str">
            <v>b. Nh©n c«ng</v>
          </cell>
        </row>
        <row r="354">
          <cell r="B354" t="str">
            <v>05.6011</v>
          </cell>
          <cell r="C354" t="str">
            <v xml:space="preserve">L¾p chi tiÕt </v>
          </cell>
          <cell r="D354" t="str">
            <v>bé</v>
          </cell>
          <cell r="E354">
            <v>1</v>
          </cell>
          <cell r="F354">
            <v>1</v>
          </cell>
          <cell r="H354">
            <v>13161</v>
          </cell>
          <cell r="I354">
            <v>1</v>
          </cell>
          <cell r="K354">
            <v>13161</v>
          </cell>
        </row>
        <row r="356">
          <cell r="A356" t="str">
            <v>GC§</v>
          </cell>
          <cell r="C356" t="str">
            <v xml:space="preserve"> Chi tiÕt ghÐp cét ®«i </v>
          </cell>
          <cell r="J356">
            <v>426971.39999999997</v>
          </cell>
          <cell r="K356">
            <v>13161</v>
          </cell>
        </row>
        <row r="357">
          <cell r="C357" t="str">
            <v xml:space="preserve">a. VËt liÖu  </v>
          </cell>
        </row>
        <row r="358">
          <cell r="C358" t="str">
            <v xml:space="preserve">S¾t m¹ </v>
          </cell>
          <cell r="D358" t="str">
            <v>kg</v>
          </cell>
          <cell r="E358">
            <v>43.9</v>
          </cell>
          <cell r="F358">
            <v>1</v>
          </cell>
          <cell r="G358">
            <v>9726</v>
          </cell>
          <cell r="J358">
            <v>426971.39999999997</v>
          </cell>
        </row>
        <row r="359">
          <cell r="C359" t="str">
            <v>b. Nh©n c«ng</v>
          </cell>
        </row>
        <row r="360">
          <cell r="B360" t="str">
            <v>05.6011</v>
          </cell>
          <cell r="C360" t="str">
            <v xml:space="preserve">L¾p chi tiÕt </v>
          </cell>
          <cell r="D360" t="str">
            <v>bé</v>
          </cell>
          <cell r="E360">
            <v>1</v>
          </cell>
          <cell r="F360">
            <v>1</v>
          </cell>
          <cell r="H360">
            <v>13161</v>
          </cell>
          <cell r="I360">
            <v>1</v>
          </cell>
          <cell r="K360">
            <v>13161</v>
          </cell>
        </row>
        <row r="362">
          <cell r="A362" t="str">
            <v>G§CSO</v>
          </cell>
          <cell r="C362" t="str">
            <v xml:space="preserve">Gi¸ ®ì chèng sÐt èng </v>
          </cell>
          <cell r="J362">
            <v>110615.51699999999</v>
          </cell>
          <cell r="K362">
            <v>40627</v>
          </cell>
        </row>
        <row r="363">
          <cell r="C363" t="str">
            <v xml:space="preserve">a. VËt liÖu  </v>
          </cell>
        </row>
        <row r="364">
          <cell r="C364" t="str">
            <v>ThÐp c¸c lo¹i  m¹ kÏm</v>
          </cell>
          <cell r="D364" t="str">
            <v>kg</v>
          </cell>
          <cell r="E364">
            <v>5.98</v>
          </cell>
          <cell r="F364">
            <v>1.0249999999999999</v>
          </cell>
          <cell r="G364">
            <v>9726</v>
          </cell>
          <cell r="J364">
            <v>59615.517</v>
          </cell>
        </row>
        <row r="365">
          <cell r="C365" t="str">
            <v xml:space="preserve">CÆp c¸p </v>
          </cell>
          <cell r="D365" t="str">
            <v xml:space="preserve">c¸i </v>
          </cell>
          <cell r="E365">
            <v>6</v>
          </cell>
          <cell r="F365">
            <v>1</v>
          </cell>
          <cell r="G365">
            <v>8500</v>
          </cell>
          <cell r="J365">
            <v>51000</v>
          </cell>
        </row>
        <row r="366">
          <cell r="C366" t="str">
            <v>b. Nh©n c«ng</v>
          </cell>
        </row>
        <row r="367">
          <cell r="B367" t="str">
            <v>05.6011</v>
          </cell>
          <cell r="C367" t="str">
            <v>L¾p gi¸ ®ì chèng sÐt èng</v>
          </cell>
          <cell r="D367" t="str">
            <v>bé</v>
          </cell>
          <cell r="E367">
            <v>1</v>
          </cell>
          <cell r="F367">
            <v>1</v>
          </cell>
          <cell r="H367">
            <v>40627</v>
          </cell>
          <cell r="I367">
            <v>1</v>
          </cell>
          <cell r="K367">
            <v>40627</v>
          </cell>
        </row>
        <row r="369">
          <cell r="A369" t="str">
            <v>XR2</v>
          </cell>
          <cell r="C369" t="str">
            <v xml:space="preserve"> Xµ rÏ XR-2</v>
          </cell>
          <cell r="J369">
            <v>152029.53750000001</v>
          </cell>
          <cell r="K369">
            <v>27274.287</v>
          </cell>
        </row>
        <row r="370">
          <cell r="C370" t="str">
            <v xml:space="preserve">a. VËt liÖu  </v>
          </cell>
        </row>
        <row r="371">
          <cell r="C371" t="str">
            <v xml:space="preserve">S¾t thÐp m¹ kÏm </v>
          </cell>
          <cell r="D371" t="str">
            <v>kg</v>
          </cell>
          <cell r="E371">
            <v>15.25</v>
          </cell>
          <cell r="F371">
            <v>1.0249999999999999</v>
          </cell>
          <cell r="G371">
            <v>9726</v>
          </cell>
          <cell r="J371">
            <v>152029.53750000001</v>
          </cell>
        </row>
        <row r="372">
          <cell r="C372" t="str">
            <v>b. Nh©n c«ng</v>
          </cell>
        </row>
        <row r="373">
          <cell r="B373" t="str">
            <v>05.6021</v>
          </cell>
          <cell r="C373" t="str">
            <v xml:space="preserve">L¾p xµ trªn cét ®¬n </v>
          </cell>
          <cell r="D373" t="str">
            <v>bé</v>
          </cell>
          <cell r="E373">
            <v>1</v>
          </cell>
          <cell r="F373">
            <v>1</v>
          </cell>
          <cell r="H373">
            <v>17806</v>
          </cell>
          <cell r="I373">
            <v>1.5</v>
          </cell>
          <cell r="K373">
            <v>26709</v>
          </cell>
        </row>
        <row r="374">
          <cell r="B374" t="str">
            <v>02.1352</v>
          </cell>
          <cell r="C374" t="str">
            <v xml:space="preserve">VËn chuyÓn xµ thÐp b»ng thñ c«ng </v>
          </cell>
          <cell r="D374" t="str">
            <v>tÊn</v>
          </cell>
          <cell r="E374">
            <v>1.525E-2</v>
          </cell>
          <cell r="F374">
            <v>1</v>
          </cell>
          <cell r="H374">
            <v>37068</v>
          </cell>
          <cell r="I374">
            <v>1</v>
          </cell>
          <cell r="K374">
            <v>565.28700000000003</v>
          </cell>
        </row>
        <row r="376">
          <cell r="A376" t="str">
            <v>XR1</v>
          </cell>
          <cell r="C376" t="str">
            <v xml:space="preserve"> Xµ rÏ XR-1</v>
          </cell>
          <cell r="J376">
            <v>101585.63849999999</v>
          </cell>
          <cell r="K376">
            <v>27086.72292</v>
          </cell>
        </row>
        <row r="377">
          <cell r="C377" t="str">
            <v xml:space="preserve">a. VËt liÖu  </v>
          </cell>
        </row>
        <row r="378">
          <cell r="C378" t="str">
            <v xml:space="preserve">S¾t thÐp m¹ kÏm </v>
          </cell>
          <cell r="D378" t="str">
            <v>kg</v>
          </cell>
          <cell r="E378">
            <v>10.19</v>
          </cell>
          <cell r="F378">
            <v>1.0249999999999999</v>
          </cell>
          <cell r="G378">
            <v>9726</v>
          </cell>
          <cell r="J378">
            <v>101585.63849999999</v>
          </cell>
        </row>
        <row r="379">
          <cell r="C379" t="str">
            <v>b. Nh©n c«ng</v>
          </cell>
        </row>
        <row r="380">
          <cell r="B380" t="str">
            <v>05.6021</v>
          </cell>
          <cell r="C380" t="str">
            <v xml:space="preserve">L¾p xµ trªn cét ®¬n </v>
          </cell>
          <cell r="D380" t="str">
            <v>bé</v>
          </cell>
          <cell r="E380">
            <v>1</v>
          </cell>
          <cell r="F380">
            <v>1</v>
          </cell>
          <cell r="H380">
            <v>17806</v>
          </cell>
          <cell r="I380">
            <v>1.5</v>
          </cell>
          <cell r="K380">
            <v>26709</v>
          </cell>
        </row>
        <row r="381">
          <cell r="B381" t="str">
            <v>02.1352</v>
          </cell>
          <cell r="C381" t="str">
            <v xml:space="preserve">VËn chuyÓn xµ thÐp b»ng thñ c«ng </v>
          </cell>
          <cell r="D381" t="str">
            <v>tÊn</v>
          </cell>
          <cell r="E381">
            <v>1.0189999999999999E-2</v>
          </cell>
          <cell r="F381">
            <v>1</v>
          </cell>
          <cell r="H381">
            <v>37068</v>
          </cell>
          <cell r="I381">
            <v>1</v>
          </cell>
          <cell r="K381">
            <v>377.72291999999999</v>
          </cell>
        </row>
        <row r="383">
          <cell r="A383" t="str">
            <v>X§T1L</v>
          </cell>
          <cell r="C383" t="str">
            <v xml:space="preserve"> Xµ ®ì th¼ng X§T-1L</v>
          </cell>
          <cell r="J383">
            <v>246437.38799999998</v>
          </cell>
          <cell r="K383">
            <v>30529.320960000001</v>
          </cell>
        </row>
        <row r="384">
          <cell r="C384" t="str">
            <v xml:space="preserve">a. VËt liÖu  </v>
          </cell>
        </row>
        <row r="385">
          <cell r="C385" t="str">
            <v xml:space="preserve">S¾t thÐp m¹ kÏm </v>
          </cell>
          <cell r="D385" t="str">
            <v>kg</v>
          </cell>
          <cell r="E385">
            <v>24.72</v>
          </cell>
          <cell r="F385">
            <v>1.0249999999999999</v>
          </cell>
          <cell r="G385">
            <v>9726</v>
          </cell>
          <cell r="J385">
            <v>246437.38799999998</v>
          </cell>
        </row>
        <row r="386">
          <cell r="C386" t="str">
            <v>b. Nh©n c«ng</v>
          </cell>
        </row>
        <row r="387">
          <cell r="B387" t="str">
            <v>05.6021</v>
          </cell>
          <cell r="C387" t="str">
            <v xml:space="preserve">L¾p xµ trªn cét ®¬n </v>
          </cell>
          <cell r="D387" t="str">
            <v>bé</v>
          </cell>
          <cell r="E387">
            <v>1</v>
          </cell>
          <cell r="F387">
            <v>1</v>
          </cell>
          <cell r="H387">
            <v>19742</v>
          </cell>
          <cell r="I387">
            <v>1.5</v>
          </cell>
          <cell r="K387">
            <v>29613</v>
          </cell>
        </row>
        <row r="388">
          <cell r="B388" t="str">
            <v>02.1352</v>
          </cell>
          <cell r="C388" t="str">
            <v xml:space="preserve">VËn chuyÓn xµ thÐp b»ng thñ c«ng </v>
          </cell>
          <cell r="D388" t="str">
            <v>tÊn</v>
          </cell>
          <cell r="E388">
            <v>2.4719999999999999E-2</v>
          </cell>
          <cell r="F388">
            <v>1</v>
          </cell>
          <cell r="H388">
            <v>37068</v>
          </cell>
          <cell r="I388">
            <v>1</v>
          </cell>
          <cell r="K388">
            <v>916.32096000000001</v>
          </cell>
        </row>
        <row r="390">
          <cell r="A390" t="str">
            <v>X§T1Ls</v>
          </cell>
          <cell r="C390" t="str">
            <v xml:space="preserve"> Xµ ®ì th¼ng X§T-1Ls</v>
          </cell>
          <cell r="J390">
            <v>316386.78000000003</v>
          </cell>
          <cell r="K390">
            <v>30818.822039999999</v>
          </cell>
        </row>
        <row r="391">
          <cell r="C391" t="str">
            <v xml:space="preserve">a. VËt liÖu  </v>
          </cell>
        </row>
        <row r="392">
          <cell r="C392" t="str">
            <v xml:space="preserve">S¾t thÐp m¹ kÏm </v>
          </cell>
          <cell r="D392" t="str">
            <v>kg</v>
          </cell>
          <cell r="E392">
            <v>32.53</v>
          </cell>
          <cell r="F392">
            <v>1</v>
          </cell>
          <cell r="G392">
            <v>9726</v>
          </cell>
          <cell r="J392">
            <v>316386.78000000003</v>
          </cell>
        </row>
        <row r="393">
          <cell r="C393" t="str">
            <v>b. Nh©n c«ng</v>
          </cell>
        </row>
        <row r="394">
          <cell r="B394" t="str">
            <v>05.6021</v>
          </cell>
          <cell r="C394" t="str">
            <v xml:space="preserve">L¾p xµ trªn cét ®¬n </v>
          </cell>
          <cell r="D394" t="str">
            <v>bé</v>
          </cell>
          <cell r="E394">
            <v>1</v>
          </cell>
          <cell r="F394">
            <v>1</v>
          </cell>
          <cell r="H394">
            <v>19742</v>
          </cell>
          <cell r="I394">
            <v>1.5</v>
          </cell>
          <cell r="K394">
            <v>29613</v>
          </cell>
        </row>
        <row r="395">
          <cell r="B395" t="str">
            <v>02.1352</v>
          </cell>
          <cell r="C395" t="str">
            <v xml:space="preserve">VËn chuyÓn xµ thÐp b»ng thñ c«ng </v>
          </cell>
          <cell r="D395" t="str">
            <v>tÊn</v>
          </cell>
          <cell r="E395">
            <v>3.2530000000000003E-2</v>
          </cell>
          <cell r="F395">
            <v>1</v>
          </cell>
          <cell r="H395">
            <v>37068</v>
          </cell>
          <cell r="I395">
            <v>1</v>
          </cell>
          <cell r="K395">
            <v>1205.82204</v>
          </cell>
        </row>
        <row r="397">
          <cell r="A397" t="str">
            <v>XN2-5L</v>
          </cell>
          <cell r="C397" t="str">
            <v xml:space="preserve"> Xµ nÐo XN2-5L</v>
          </cell>
          <cell r="J397">
            <v>1218667.8</v>
          </cell>
          <cell r="K397">
            <v>65973.820399999997</v>
          </cell>
        </row>
        <row r="398">
          <cell r="C398" t="str">
            <v xml:space="preserve">a. VËt liÖu  </v>
          </cell>
        </row>
        <row r="399">
          <cell r="C399" t="str">
            <v xml:space="preserve">S¾t thÐp m¹ kÏm </v>
          </cell>
          <cell r="D399" t="str">
            <v>kg</v>
          </cell>
          <cell r="E399">
            <v>125.3</v>
          </cell>
          <cell r="F399">
            <v>1</v>
          </cell>
          <cell r="G399">
            <v>9726</v>
          </cell>
          <cell r="J399">
            <v>1218667.8</v>
          </cell>
        </row>
        <row r="400">
          <cell r="C400" t="str">
            <v>b. Nh©n c«ng</v>
          </cell>
        </row>
        <row r="401">
          <cell r="B401" t="str">
            <v>05.6044</v>
          </cell>
          <cell r="C401" t="str">
            <v xml:space="preserve">L¾p xµ trªn cét  </v>
          </cell>
          <cell r="D401" t="str">
            <v>bé</v>
          </cell>
          <cell r="E401">
            <v>1</v>
          </cell>
          <cell r="F401">
            <v>1</v>
          </cell>
          <cell r="H401">
            <v>36076</v>
          </cell>
          <cell r="I401">
            <v>1.7</v>
          </cell>
          <cell r="K401">
            <v>61329.2</v>
          </cell>
        </row>
        <row r="402">
          <cell r="B402" t="str">
            <v>02.1352</v>
          </cell>
          <cell r="C402" t="str">
            <v xml:space="preserve">VËn chuyÓn xµ thÐp b»ng thñ c«ng </v>
          </cell>
          <cell r="D402" t="str">
            <v>tÊn</v>
          </cell>
          <cell r="E402">
            <v>0.12529999999999999</v>
          </cell>
          <cell r="F402">
            <v>1</v>
          </cell>
          <cell r="H402">
            <v>37068</v>
          </cell>
          <cell r="I402">
            <v>1</v>
          </cell>
          <cell r="K402">
            <v>4644.6203999999998</v>
          </cell>
        </row>
        <row r="404">
          <cell r="A404" t="str">
            <v>X§V1Ls</v>
          </cell>
          <cell r="C404" t="str">
            <v xml:space="preserve"> Xµ ®ì v­ît X§V-1Ls</v>
          </cell>
          <cell r="J404">
            <v>459261.72</v>
          </cell>
          <cell r="K404">
            <v>28459.35096</v>
          </cell>
        </row>
        <row r="405">
          <cell r="C405" t="str">
            <v xml:space="preserve">a. VËt liÖu  </v>
          </cell>
        </row>
        <row r="406">
          <cell r="C406" t="str">
            <v xml:space="preserve">S¾t thÐp m¹ kÏm </v>
          </cell>
          <cell r="D406" t="str">
            <v>kg</v>
          </cell>
          <cell r="E406">
            <v>47.22</v>
          </cell>
          <cell r="F406">
            <v>1</v>
          </cell>
          <cell r="G406">
            <v>9726</v>
          </cell>
          <cell r="J406">
            <v>459261.72</v>
          </cell>
        </row>
        <row r="407">
          <cell r="C407" t="str">
            <v>b. Nh©n c«ng</v>
          </cell>
        </row>
        <row r="408">
          <cell r="B408" t="str">
            <v>05.6021</v>
          </cell>
          <cell r="C408" t="str">
            <v xml:space="preserve">L¾p xµ trªn cét  </v>
          </cell>
          <cell r="D408" t="str">
            <v>bé</v>
          </cell>
          <cell r="E408">
            <v>1</v>
          </cell>
          <cell r="F408">
            <v>1</v>
          </cell>
          <cell r="H408">
            <v>17806</v>
          </cell>
          <cell r="I408">
            <v>1.5</v>
          </cell>
          <cell r="K408">
            <v>26709</v>
          </cell>
        </row>
        <row r="409">
          <cell r="B409" t="str">
            <v>02.1352</v>
          </cell>
          <cell r="C409" t="str">
            <v xml:space="preserve">VËn chuyÓn xµ thÐp b»ng thñ c«ng </v>
          </cell>
          <cell r="D409" t="str">
            <v>tÊn</v>
          </cell>
          <cell r="E409">
            <v>4.7219999999999998E-2</v>
          </cell>
          <cell r="F409">
            <v>1</v>
          </cell>
          <cell r="H409">
            <v>37068</v>
          </cell>
          <cell r="I409">
            <v>1</v>
          </cell>
          <cell r="K409">
            <v>1750.35096</v>
          </cell>
        </row>
        <row r="411">
          <cell r="A411" t="str">
            <v>XN2-5Ls</v>
          </cell>
          <cell r="C411" t="str">
            <v xml:space="preserve"> Xµ nÐo ®óp XN2-5Ls</v>
          </cell>
          <cell r="J411">
            <v>1271909.8692000001</v>
          </cell>
          <cell r="K411">
            <v>66081.688280000002</v>
          </cell>
        </row>
        <row r="412">
          <cell r="C412" t="str">
            <v xml:space="preserve">a. VËt liÖu  </v>
          </cell>
        </row>
        <row r="413">
          <cell r="C413" t="str">
            <v xml:space="preserve">S¾t thÐp m¹ kÏm </v>
          </cell>
          <cell r="D413" t="str">
            <v>kg</v>
          </cell>
          <cell r="E413">
            <v>128.21</v>
          </cell>
          <cell r="F413">
            <v>1.02</v>
          </cell>
          <cell r="G413">
            <v>9726</v>
          </cell>
          <cell r="J413">
            <v>1271909.8692000001</v>
          </cell>
        </row>
        <row r="414">
          <cell r="C414" t="str">
            <v>b. Nh©n c«ng</v>
          </cell>
        </row>
        <row r="415">
          <cell r="B415" t="str">
            <v>05.6044</v>
          </cell>
          <cell r="C415" t="str">
            <v xml:space="preserve">L¾p xµ trªn cét ®óp </v>
          </cell>
          <cell r="D415" t="str">
            <v>bé</v>
          </cell>
          <cell r="E415">
            <v>1</v>
          </cell>
          <cell r="F415">
            <v>1</v>
          </cell>
          <cell r="H415">
            <v>36076</v>
          </cell>
          <cell r="I415">
            <v>1.7</v>
          </cell>
          <cell r="K415">
            <v>61329.2</v>
          </cell>
        </row>
        <row r="416">
          <cell r="B416" t="str">
            <v>02.1352</v>
          </cell>
          <cell r="C416" t="str">
            <v xml:space="preserve">VËn chuyÓn xµ thÐp b»ng thñ c«ng </v>
          </cell>
          <cell r="D416" t="str">
            <v>tÊn</v>
          </cell>
          <cell r="E416">
            <v>0.12821000000000002</v>
          </cell>
          <cell r="F416">
            <v>1</v>
          </cell>
          <cell r="H416">
            <v>37068</v>
          </cell>
          <cell r="I416">
            <v>1</v>
          </cell>
          <cell r="K416">
            <v>4752.4882800000005</v>
          </cell>
        </row>
        <row r="418">
          <cell r="A418" t="str">
            <v>XNS-2</v>
          </cell>
          <cell r="C418" t="str">
            <v xml:space="preserve"> Xµ nÐo XNS-2</v>
          </cell>
          <cell r="J418">
            <v>461790.48</v>
          </cell>
          <cell r="K418">
            <v>49603.988640000003</v>
          </cell>
        </row>
        <row r="419">
          <cell r="C419" t="str">
            <v xml:space="preserve">a. VËt liÖu  </v>
          </cell>
        </row>
        <row r="420">
          <cell r="C420" t="str">
            <v xml:space="preserve">S¾t thÐp m¹ kÏm </v>
          </cell>
          <cell r="D420" t="str">
            <v>kg</v>
          </cell>
          <cell r="E420">
            <v>47.48</v>
          </cell>
          <cell r="F420">
            <v>1</v>
          </cell>
          <cell r="G420">
            <v>9726</v>
          </cell>
          <cell r="J420">
            <v>461790.48</v>
          </cell>
        </row>
        <row r="421">
          <cell r="C421" t="str">
            <v>b. Nh©n c«ng</v>
          </cell>
        </row>
        <row r="422">
          <cell r="B422" t="str">
            <v>05.6032</v>
          </cell>
          <cell r="C422" t="str">
            <v xml:space="preserve">L¾p xµ trªn cét  </v>
          </cell>
          <cell r="D422" t="str">
            <v>bé</v>
          </cell>
          <cell r="E422">
            <v>1</v>
          </cell>
          <cell r="F422">
            <v>1</v>
          </cell>
          <cell r="H422">
            <v>31896</v>
          </cell>
          <cell r="I422">
            <v>1.5</v>
          </cell>
          <cell r="K422">
            <v>47844</v>
          </cell>
        </row>
        <row r="423">
          <cell r="B423" t="str">
            <v>02.1352</v>
          </cell>
          <cell r="C423" t="str">
            <v xml:space="preserve">VËn chuyÓn xµ thÐp b»ng thñ c«ng </v>
          </cell>
          <cell r="D423" t="str">
            <v>tÊn</v>
          </cell>
          <cell r="E423">
            <v>4.7479999999999994E-2</v>
          </cell>
          <cell r="F423">
            <v>1</v>
          </cell>
          <cell r="H423">
            <v>37068</v>
          </cell>
          <cell r="I423">
            <v>1</v>
          </cell>
          <cell r="K423">
            <v>1759.9886399999998</v>
          </cell>
        </row>
        <row r="425">
          <cell r="A425" t="str">
            <v>CS-1</v>
          </cell>
          <cell r="C425" t="str">
            <v xml:space="preserve"> Cæ dÒ nÐo cã d©y chèng sÐt CS-1</v>
          </cell>
          <cell r="J425">
            <v>111849</v>
          </cell>
          <cell r="K425">
            <v>12613.781999999999</v>
          </cell>
        </row>
        <row r="426">
          <cell r="C426" t="str">
            <v xml:space="preserve">a. VËt liÖu  </v>
          </cell>
        </row>
        <row r="427">
          <cell r="C427" t="str">
            <v xml:space="preserve">S¾t thÐp m¹ kÏm </v>
          </cell>
          <cell r="D427" t="str">
            <v>kg</v>
          </cell>
          <cell r="E427">
            <v>11.5</v>
          </cell>
          <cell r="F427">
            <v>1</v>
          </cell>
          <cell r="G427">
            <v>9726</v>
          </cell>
          <cell r="J427">
            <v>111849</v>
          </cell>
        </row>
        <row r="428">
          <cell r="C428" t="str">
            <v>b. Nh©n c«ng</v>
          </cell>
        </row>
        <row r="429">
          <cell r="B429" t="str">
            <v>06.2110</v>
          </cell>
          <cell r="C429" t="str">
            <v xml:space="preserve">L¾p cæ dÒ </v>
          </cell>
          <cell r="D429" t="str">
            <v>bé</v>
          </cell>
          <cell r="E429">
            <v>1</v>
          </cell>
          <cell r="F429">
            <v>1</v>
          </cell>
          <cell r="H429">
            <v>8125</v>
          </cell>
          <cell r="I429">
            <v>1.5</v>
          </cell>
          <cell r="K429">
            <v>12187.5</v>
          </cell>
        </row>
        <row r="430">
          <cell r="B430" t="str">
            <v>02.1352</v>
          </cell>
          <cell r="C430" t="str">
            <v xml:space="preserve">VËn chuyÓn b»ng thñ c«ng </v>
          </cell>
          <cell r="D430" t="str">
            <v>tÊn</v>
          </cell>
          <cell r="E430">
            <v>1.15E-2</v>
          </cell>
          <cell r="F430">
            <v>1</v>
          </cell>
          <cell r="H430">
            <v>37068</v>
          </cell>
          <cell r="I430">
            <v>1</v>
          </cell>
          <cell r="K430">
            <v>426.28199999999998</v>
          </cell>
        </row>
        <row r="432">
          <cell r="A432" t="str">
            <v>CDC</v>
          </cell>
          <cell r="C432" t="str">
            <v xml:space="preserve"> Cæ dÒ nÐo cuèi CDC</v>
          </cell>
          <cell r="J432">
            <v>52520.4</v>
          </cell>
          <cell r="K432">
            <v>12387.6672</v>
          </cell>
        </row>
        <row r="433">
          <cell r="C433" t="str">
            <v xml:space="preserve">a. VËt liÖu  </v>
          </cell>
        </row>
        <row r="434">
          <cell r="C434" t="str">
            <v xml:space="preserve">S¾t thÐp m¹ kÏm </v>
          </cell>
          <cell r="D434" t="str">
            <v>kg</v>
          </cell>
          <cell r="E434">
            <v>5.4</v>
          </cell>
          <cell r="F434">
            <v>1</v>
          </cell>
          <cell r="G434">
            <v>9726</v>
          </cell>
          <cell r="J434">
            <v>52520.4</v>
          </cell>
        </row>
        <row r="435">
          <cell r="C435" t="str">
            <v>b. Nh©n c«ng</v>
          </cell>
        </row>
        <row r="436">
          <cell r="B436" t="str">
            <v>06.2110</v>
          </cell>
          <cell r="C436" t="str">
            <v xml:space="preserve">L¾p cæ dÒ </v>
          </cell>
          <cell r="D436" t="str">
            <v>bé</v>
          </cell>
          <cell r="E436">
            <v>1</v>
          </cell>
          <cell r="F436">
            <v>1</v>
          </cell>
          <cell r="H436">
            <v>8125</v>
          </cell>
          <cell r="I436">
            <v>1.5</v>
          </cell>
          <cell r="K436">
            <v>12187.5</v>
          </cell>
        </row>
        <row r="437">
          <cell r="B437" t="str">
            <v>02.1352</v>
          </cell>
          <cell r="C437" t="str">
            <v xml:space="preserve">VËn chuyÓn  b»ng thñ c«ng </v>
          </cell>
          <cell r="D437" t="str">
            <v>tÊn</v>
          </cell>
          <cell r="E437">
            <v>5.4000000000000003E-3</v>
          </cell>
          <cell r="F437">
            <v>1</v>
          </cell>
          <cell r="H437">
            <v>37068</v>
          </cell>
          <cell r="I437">
            <v>1</v>
          </cell>
          <cell r="K437">
            <v>200.16720000000001</v>
          </cell>
        </row>
        <row r="439">
          <cell r="A439" t="str">
            <v>DN20-11</v>
          </cell>
          <cell r="C439" t="str">
            <v xml:space="preserve"> D©y nÐo 20-11</v>
          </cell>
          <cell r="J439">
            <v>414911.16</v>
          </cell>
          <cell r="K439">
            <v>7269.3208799999993</v>
          </cell>
        </row>
        <row r="440">
          <cell r="C440" t="str">
            <v xml:space="preserve">a. VËt liÖu  </v>
          </cell>
        </row>
        <row r="441">
          <cell r="C441" t="str">
            <v xml:space="preserve">S¾t thÐp m¹ kÏm </v>
          </cell>
          <cell r="D441" t="str">
            <v>kg</v>
          </cell>
          <cell r="E441">
            <v>42.66</v>
          </cell>
          <cell r="F441">
            <v>1</v>
          </cell>
          <cell r="G441">
            <v>9726</v>
          </cell>
          <cell r="J441">
            <v>414911.16</v>
          </cell>
        </row>
        <row r="442">
          <cell r="C442" t="str">
            <v>b. Nh©n c«ng</v>
          </cell>
        </row>
        <row r="443">
          <cell r="B443" t="str">
            <v>06.2120</v>
          </cell>
          <cell r="C443" t="str">
            <v>L¾p d©y nÐo</v>
          </cell>
          <cell r="D443" t="str">
            <v>bé</v>
          </cell>
          <cell r="E443">
            <v>1</v>
          </cell>
          <cell r="F443">
            <v>1</v>
          </cell>
          <cell r="H443">
            <v>5688</v>
          </cell>
          <cell r="I443">
            <v>1</v>
          </cell>
          <cell r="K443">
            <v>5688</v>
          </cell>
        </row>
        <row r="444">
          <cell r="B444" t="str">
            <v>02.1352</v>
          </cell>
          <cell r="C444" t="str">
            <v xml:space="preserve">VËn chuyÓn  b»ng thñ c«ng </v>
          </cell>
          <cell r="D444" t="str">
            <v>tÊn</v>
          </cell>
          <cell r="E444">
            <v>4.2659999999999997E-2</v>
          </cell>
          <cell r="F444">
            <v>1</v>
          </cell>
          <cell r="H444">
            <v>37068</v>
          </cell>
          <cell r="I444">
            <v>1</v>
          </cell>
          <cell r="K444">
            <v>1581.3208799999998</v>
          </cell>
        </row>
        <row r="446">
          <cell r="A446" t="str">
            <v>DN20-12</v>
          </cell>
          <cell r="C446" t="str">
            <v xml:space="preserve"> D©y nÐo 20-12</v>
          </cell>
          <cell r="J446">
            <v>432223.44</v>
          </cell>
          <cell r="K446">
            <v>7335.3019199999999</v>
          </cell>
        </row>
        <row r="447">
          <cell r="C447" t="str">
            <v xml:space="preserve">a. VËt liÖu  </v>
          </cell>
        </row>
        <row r="448">
          <cell r="C448" t="str">
            <v xml:space="preserve">S¾t thÐp m¹ kÏm </v>
          </cell>
          <cell r="D448" t="str">
            <v>kg</v>
          </cell>
          <cell r="E448">
            <v>44.44</v>
          </cell>
          <cell r="F448">
            <v>1</v>
          </cell>
          <cell r="G448">
            <v>9726</v>
          </cell>
          <cell r="J448">
            <v>432223.44</v>
          </cell>
        </row>
        <row r="449">
          <cell r="C449" t="str">
            <v>b. Nh©n c«ng</v>
          </cell>
        </row>
        <row r="450">
          <cell r="B450" t="str">
            <v>06.2120</v>
          </cell>
          <cell r="C450" t="str">
            <v>L¾p d©y nÐo</v>
          </cell>
          <cell r="D450" t="str">
            <v>bé</v>
          </cell>
          <cell r="E450">
            <v>1</v>
          </cell>
          <cell r="F450">
            <v>1</v>
          </cell>
          <cell r="H450">
            <v>5688</v>
          </cell>
          <cell r="I450">
            <v>1</v>
          </cell>
          <cell r="K450">
            <v>5688</v>
          </cell>
        </row>
        <row r="451">
          <cell r="B451" t="str">
            <v>02.1352</v>
          </cell>
          <cell r="C451" t="str">
            <v xml:space="preserve">VËn chuyÓn  b»ng thñ c«ng </v>
          </cell>
          <cell r="D451" t="str">
            <v>tÊn</v>
          </cell>
          <cell r="E451">
            <v>4.444E-2</v>
          </cell>
          <cell r="F451">
            <v>1</v>
          </cell>
          <cell r="H451">
            <v>37068</v>
          </cell>
          <cell r="I451">
            <v>1</v>
          </cell>
          <cell r="K451">
            <v>1647.3019200000001</v>
          </cell>
        </row>
        <row r="453">
          <cell r="A453" t="str">
            <v>DN16-16</v>
          </cell>
          <cell r="C453" t="str">
            <v>D©y nÐo 16-16</v>
          </cell>
          <cell r="J453">
            <v>375812.64</v>
          </cell>
          <cell r="K453">
            <v>7120.3075200000003</v>
          </cell>
        </row>
        <row r="454">
          <cell r="C454" t="str">
            <v xml:space="preserve">a. VËt liÖu  </v>
          </cell>
        </row>
        <row r="455">
          <cell r="C455" t="str">
            <v xml:space="preserve">S¾t thÐp m¹ kÏm </v>
          </cell>
          <cell r="D455" t="str">
            <v>kg</v>
          </cell>
          <cell r="E455">
            <v>38.64</v>
          </cell>
          <cell r="F455">
            <v>1</v>
          </cell>
          <cell r="G455">
            <v>9726</v>
          </cell>
          <cell r="J455">
            <v>375812.64</v>
          </cell>
        </row>
        <row r="456">
          <cell r="C456" t="str">
            <v>b. Nh©n c«ng</v>
          </cell>
        </row>
        <row r="457">
          <cell r="B457" t="str">
            <v>06.2120</v>
          </cell>
          <cell r="C457" t="str">
            <v>L¾p d©y nÐo</v>
          </cell>
          <cell r="D457" t="str">
            <v>bé</v>
          </cell>
          <cell r="E457">
            <v>1</v>
          </cell>
          <cell r="F457">
            <v>1</v>
          </cell>
          <cell r="H457">
            <v>5688</v>
          </cell>
          <cell r="I457">
            <v>1</v>
          </cell>
          <cell r="K457">
            <v>5688</v>
          </cell>
        </row>
        <row r="458">
          <cell r="B458" t="str">
            <v>02.1352</v>
          </cell>
          <cell r="C458" t="str">
            <v xml:space="preserve">VËn chuyÓn  b»ng thñ c«ng </v>
          </cell>
          <cell r="D458" t="str">
            <v>tÊn</v>
          </cell>
          <cell r="E458">
            <v>3.8640000000000001E-2</v>
          </cell>
          <cell r="F458">
            <v>1</v>
          </cell>
          <cell r="H458">
            <v>37068</v>
          </cell>
          <cell r="I458">
            <v>1</v>
          </cell>
          <cell r="K458">
            <v>1432.3075200000001</v>
          </cell>
        </row>
        <row r="460">
          <cell r="A460" t="str">
            <v>DN20-15</v>
          </cell>
          <cell r="C460" t="str">
            <v xml:space="preserve"> D©y nÐo 20-15</v>
          </cell>
          <cell r="J460">
            <v>504195.84000000003</v>
          </cell>
          <cell r="K460">
            <v>7609.6051200000002</v>
          </cell>
        </row>
        <row r="461">
          <cell r="C461" t="str">
            <v xml:space="preserve">a. VËt liÖu  </v>
          </cell>
        </row>
        <row r="462">
          <cell r="C462" t="str">
            <v xml:space="preserve">S¾t thÐp m¹ kÏm </v>
          </cell>
          <cell r="D462" t="str">
            <v>kg</v>
          </cell>
          <cell r="E462">
            <v>51.84</v>
          </cell>
          <cell r="F462">
            <v>1</v>
          </cell>
          <cell r="G462">
            <v>9726</v>
          </cell>
          <cell r="J462">
            <v>504195.84000000003</v>
          </cell>
        </row>
        <row r="463">
          <cell r="C463" t="str">
            <v>b. Nh©n c«ng</v>
          </cell>
        </row>
        <row r="464">
          <cell r="B464" t="str">
            <v>06.2120</v>
          </cell>
          <cell r="C464" t="str">
            <v>L¾p d©y nÐo</v>
          </cell>
          <cell r="D464" t="str">
            <v>bé</v>
          </cell>
          <cell r="E464">
            <v>1</v>
          </cell>
          <cell r="F464">
            <v>1</v>
          </cell>
          <cell r="H464">
            <v>5688</v>
          </cell>
          <cell r="I464">
            <v>1</v>
          </cell>
          <cell r="K464">
            <v>5688</v>
          </cell>
        </row>
        <row r="465">
          <cell r="B465" t="str">
            <v>02.1352</v>
          </cell>
          <cell r="C465" t="str">
            <v xml:space="preserve">VËn chuyÓn  b»ng thñ c«ng </v>
          </cell>
          <cell r="D465" t="str">
            <v>tÊn</v>
          </cell>
          <cell r="E465">
            <v>5.1840000000000004E-2</v>
          </cell>
          <cell r="F465">
            <v>1</v>
          </cell>
          <cell r="H465">
            <v>37068</v>
          </cell>
          <cell r="I465">
            <v>1</v>
          </cell>
          <cell r="K465">
            <v>1921.6051200000002</v>
          </cell>
        </row>
        <row r="467">
          <cell r="A467" t="str">
            <v>DN20-17</v>
          </cell>
          <cell r="C467" t="str">
            <v xml:space="preserve"> D©y nÐo 20-17</v>
          </cell>
          <cell r="J467">
            <v>552145.02</v>
          </cell>
          <cell r="K467">
            <v>7792.3503600000004</v>
          </cell>
        </row>
        <row r="468">
          <cell r="C468" t="str">
            <v xml:space="preserve">a. VËt liÖu  </v>
          </cell>
        </row>
        <row r="469">
          <cell r="A469">
            <v>552145.02</v>
          </cell>
          <cell r="C469" t="str">
            <v xml:space="preserve">S¾t thÐp m¹ kÏm </v>
          </cell>
          <cell r="D469" t="str">
            <v>kg</v>
          </cell>
          <cell r="E469">
            <v>56.77</v>
          </cell>
          <cell r="F469">
            <v>1</v>
          </cell>
          <cell r="G469">
            <v>9726</v>
          </cell>
          <cell r="J469">
            <v>552145.02</v>
          </cell>
        </row>
        <row r="470">
          <cell r="C470" t="str">
            <v>b. Nh©n c«ng</v>
          </cell>
        </row>
        <row r="471">
          <cell r="B471" t="str">
            <v>06.2120</v>
          </cell>
          <cell r="C471" t="str">
            <v>L¾p d©y nÐo</v>
          </cell>
          <cell r="D471" t="str">
            <v>bé</v>
          </cell>
          <cell r="E471">
            <v>1</v>
          </cell>
          <cell r="F471">
            <v>1</v>
          </cell>
          <cell r="H471">
            <v>5688</v>
          </cell>
          <cell r="I471">
            <v>1</v>
          </cell>
          <cell r="K471">
            <v>5688</v>
          </cell>
        </row>
        <row r="472">
          <cell r="B472" t="str">
            <v>02.1352</v>
          </cell>
          <cell r="C472" t="str">
            <v xml:space="preserve">VËn chuyÓn  b»ng thñ c«ng </v>
          </cell>
          <cell r="D472" t="str">
            <v>tÊn</v>
          </cell>
          <cell r="E472">
            <v>5.6770000000000001E-2</v>
          </cell>
          <cell r="F472">
            <v>1</v>
          </cell>
          <cell r="H472">
            <v>37068</v>
          </cell>
          <cell r="I472">
            <v>1</v>
          </cell>
          <cell r="K472">
            <v>2104.3503599999999</v>
          </cell>
        </row>
        <row r="474">
          <cell r="A474" t="str">
            <v>G§TBA</v>
          </cell>
          <cell r="C474" t="str">
            <v>Gi¸ ®ì tñ ®Iön TBA</v>
          </cell>
          <cell r="J474">
            <v>257293.79235000003</v>
          </cell>
          <cell r="K474">
            <v>4972.2070860000013</v>
          </cell>
        </row>
        <row r="475">
          <cell r="C475" t="str">
            <v xml:space="preserve">a. VËt liÖu  </v>
          </cell>
        </row>
        <row r="476">
          <cell r="C476" t="str">
            <v>ThÐp c¸c lo¹i  m¹ kÏm</v>
          </cell>
          <cell r="D476" t="str">
            <v>kg</v>
          </cell>
          <cell r="E476">
            <v>25.809000000000005</v>
          </cell>
          <cell r="F476">
            <v>1.0249999999999999</v>
          </cell>
          <cell r="G476">
            <v>9726</v>
          </cell>
          <cell r="J476">
            <v>257293.79235000003</v>
          </cell>
        </row>
        <row r="477">
          <cell r="C477" t="str">
            <v>b. Nh©n c«ng</v>
          </cell>
        </row>
        <row r="478">
          <cell r="B478" t="str">
            <v>04-8102</v>
          </cell>
          <cell r="C478" t="str">
            <v>L¾p gi¸ ®ì chèng sÐt èng</v>
          </cell>
          <cell r="D478" t="str">
            <v>kg</v>
          </cell>
          <cell r="E478">
            <v>25.809000000000005</v>
          </cell>
          <cell r="F478">
            <v>1</v>
          </cell>
          <cell r="H478">
            <v>155.58600000000001</v>
          </cell>
          <cell r="I478">
            <v>1</v>
          </cell>
          <cell r="K478">
            <v>4015.5190740000012</v>
          </cell>
        </row>
        <row r="479">
          <cell r="B479" t="str">
            <v>02-1352</v>
          </cell>
          <cell r="C479" t="str">
            <v>VËn chuyÓn xµ thÐp = thñ c«ng</v>
          </cell>
          <cell r="D479" t="str">
            <v>tÊn</v>
          </cell>
          <cell r="E479">
            <v>2.5809000000000006E-2</v>
          </cell>
          <cell r="F479">
            <v>1</v>
          </cell>
          <cell r="H479">
            <v>37068</v>
          </cell>
          <cell r="I479">
            <v>1</v>
          </cell>
          <cell r="K479">
            <v>956.68801200000019</v>
          </cell>
        </row>
        <row r="481">
          <cell r="A481" t="str">
            <v>X§T</v>
          </cell>
          <cell r="C481" t="str">
            <v>Xµ ®ãn d©y ®Çu tr¹m</v>
          </cell>
          <cell r="J481">
            <v>1201681.3410000002</v>
          </cell>
          <cell r="K481">
            <v>26342.570520000005</v>
          </cell>
        </row>
        <row r="482">
          <cell r="C482" t="str">
            <v xml:space="preserve">a. VËt liÖu  </v>
          </cell>
        </row>
        <row r="483">
          <cell r="C483" t="str">
            <v>ThÐp c¸c lo¹i  m¹ kÏm</v>
          </cell>
          <cell r="D483" t="str">
            <v>kg</v>
          </cell>
          <cell r="E483">
            <v>120.54000000000002</v>
          </cell>
          <cell r="F483">
            <v>1.0249999999999999</v>
          </cell>
          <cell r="G483">
            <v>9726</v>
          </cell>
          <cell r="J483">
            <v>1201681.3410000002</v>
          </cell>
        </row>
        <row r="484">
          <cell r="C484" t="str">
            <v>b. Nh©n c«ng</v>
          </cell>
        </row>
        <row r="485">
          <cell r="B485" t="str">
            <v>04-9102</v>
          </cell>
          <cell r="C485" t="str">
            <v>L¾p xµ</v>
          </cell>
          <cell r="D485" t="str">
            <v>kg</v>
          </cell>
          <cell r="E485">
            <v>120.54000000000002</v>
          </cell>
          <cell r="F485">
            <v>1</v>
          </cell>
          <cell r="H485">
            <v>181.47</v>
          </cell>
          <cell r="I485">
            <v>1</v>
          </cell>
          <cell r="K485">
            <v>21874.393800000005</v>
          </cell>
        </row>
        <row r="486">
          <cell r="B486" t="str">
            <v>02-1352</v>
          </cell>
          <cell r="C486" t="str">
            <v>VËn chuyÓn xµ thÐp = thñ c«ng</v>
          </cell>
          <cell r="D486" t="str">
            <v>tÊn</v>
          </cell>
          <cell r="E486">
            <v>0.12054000000000002</v>
          </cell>
          <cell r="F486">
            <v>1</v>
          </cell>
          <cell r="H486">
            <v>37068</v>
          </cell>
          <cell r="I486">
            <v>1</v>
          </cell>
          <cell r="K486">
            <v>4468.1767200000004</v>
          </cell>
        </row>
        <row r="488">
          <cell r="A488" t="str">
            <v>XPK35</v>
          </cell>
          <cell r="C488" t="str">
            <v>Xµ b¾t cÇu ch× PK 35kV</v>
          </cell>
          <cell r="J488">
            <v>778889.68950000009</v>
          </cell>
          <cell r="K488">
            <v>17074.373940000001</v>
          </cell>
        </row>
        <row r="489">
          <cell r="C489" t="str">
            <v xml:space="preserve">a. VËt liÖu  </v>
          </cell>
        </row>
        <row r="490">
          <cell r="C490" t="str">
            <v>ThÐp c¸c lo¹i  m¹ kÏm</v>
          </cell>
          <cell r="D490" t="str">
            <v>kg</v>
          </cell>
          <cell r="E490">
            <v>78.13000000000001</v>
          </cell>
          <cell r="F490">
            <v>1.0249999999999999</v>
          </cell>
          <cell r="G490">
            <v>9726</v>
          </cell>
          <cell r="J490">
            <v>778889.68950000009</v>
          </cell>
        </row>
        <row r="491">
          <cell r="C491" t="str">
            <v>b. Nh©n c«ng</v>
          </cell>
        </row>
        <row r="492">
          <cell r="B492" t="str">
            <v>04-9102</v>
          </cell>
          <cell r="C492" t="str">
            <v>L¾p xµ</v>
          </cell>
          <cell r="D492" t="str">
            <v>kg</v>
          </cell>
          <cell r="E492">
            <v>78.13000000000001</v>
          </cell>
          <cell r="F492">
            <v>1</v>
          </cell>
          <cell r="H492">
            <v>181.47</v>
          </cell>
          <cell r="I492">
            <v>1</v>
          </cell>
          <cell r="K492">
            <v>14178.251100000001</v>
          </cell>
        </row>
        <row r="493">
          <cell r="B493" t="str">
            <v>02-1352</v>
          </cell>
          <cell r="C493" t="str">
            <v>VËn chuyÓn xµ thÐp = thñ c«ng</v>
          </cell>
          <cell r="D493" t="str">
            <v>tÊn</v>
          </cell>
          <cell r="E493">
            <v>7.8130000000000005E-2</v>
          </cell>
          <cell r="F493">
            <v>1</v>
          </cell>
          <cell r="H493">
            <v>37068</v>
          </cell>
          <cell r="I493">
            <v>1</v>
          </cell>
          <cell r="K493">
            <v>2896.12284</v>
          </cell>
        </row>
        <row r="495">
          <cell r="A495" t="str">
            <v>G§MBA</v>
          </cell>
          <cell r="C495" t="str">
            <v>Gi¸ ®ì m¸y biÕn ¸p + coliª</v>
          </cell>
          <cell r="J495">
            <v>3767541.1680000001</v>
          </cell>
          <cell r="K495">
            <v>72964.258560000002</v>
          </cell>
        </row>
        <row r="496">
          <cell r="C496" t="str">
            <v xml:space="preserve">a. VËt liÖu  </v>
          </cell>
        </row>
        <row r="497">
          <cell r="C497" t="str">
            <v>ThÐp c¸c lo¹i  m¹ kÏm</v>
          </cell>
          <cell r="D497" t="str">
            <v>kg</v>
          </cell>
          <cell r="E497">
            <v>377.92</v>
          </cell>
          <cell r="F497">
            <v>1.0249999999999999</v>
          </cell>
          <cell r="G497">
            <v>9726</v>
          </cell>
          <cell r="J497">
            <v>3767541.1680000001</v>
          </cell>
        </row>
        <row r="498">
          <cell r="C498" t="str">
            <v>b. Nh©n c«ng</v>
          </cell>
        </row>
        <row r="499">
          <cell r="B499" t="str">
            <v>04-8102</v>
          </cell>
          <cell r="C499" t="str">
            <v>L¾p gi¸</v>
          </cell>
          <cell r="D499" t="str">
            <v>kg</v>
          </cell>
          <cell r="E499">
            <v>377.92</v>
          </cell>
          <cell r="F499">
            <v>1</v>
          </cell>
          <cell r="H499">
            <v>156</v>
          </cell>
          <cell r="I499">
            <v>1</v>
          </cell>
          <cell r="K499">
            <v>58955.520000000004</v>
          </cell>
        </row>
        <row r="500">
          <cell r="B500" t="str">
            <v>02-1352</v>
          </cell>
          <cell r="C500" t="str">
            <v>VËn chuyÓn xµ thÐp = thñ c«ng</v>
          </cell>
          <cell r="D500" t="str">
            <v>tÊn</v>
          </cell>
          <cell r="E500">
            <v>0.37792000000000003</v>
          </cell>
          <cell r="F500">
            <v>1</v>
          </cell>
          <cell r="H500">
            <v>37068</v>
          </cell>
          <cell r="I500">
            <v>1</v>
          </cell>
          <cell r="K500">
            <v>14008.738560000002</v>
          </cell>
        </row>
        <row r="502">
          <cell r="A502" t="str">
            <v>G§G</v>
          </cell>
          <cell r="C502" t="str">
            <v>Gi¸ ®ì ghÕ thao t¸c</v>
          </cell>
          <cell r="J502">
            <v>2158420.6665000003</v>
          </cell>
          <cell r="K502">
            <v>41801.152680000007</v>
          </cell>
        </row>
        <row r="503">
          <cell r="C503" t="str">
            <v xml:space="preserve">a. VËt liÖu  </v>
          </cell>
        </row>
        <row r="504">
          <cell r="C504" t="str">
            <v>ThÐp c¸c lo¹i  m¹ kÏm</v>
          </cell>
          <cell r="D504" t="str">
            <v>kg</v>
          </cell>
          <cell r="E504">
            <v>216.51000000000002</v>
          </cell>
          <cell r="F504">
            <v>1.0249999999999999</v>
          </cell>
          <cell r="G504">
            <v>9726</v>
          </cell>
          <cell r="J504">
            <v>2158420.6665000003</v>
          </cell>
        </row>
        <row r="505">
          <cell r="C505" t="str">
            <v>b. Nh©n c«ng</v>
          </cell>
        </row>
        <row r="506">
          <cell r="B506" t="str">
            <v>04-8102</v>
          </cell>
          <cell r="C506" t="str">
            <v>L¾p gi¸</v>
          </cell>
          <cell r="D506" t="str">
            <v>kg</v>
          </cell>
          <cell r="E506">
            <v>216.51000000000002</v>
          </cell>
          <cell r="F506">
            <v>1</v>
          </cell>
          <cell r="H506">
            <v>156</v>
          </cell>
          <cell r="I506">
            <v>1</v>
          </cell>
          <cell r="K506">
            <v>33775.560000000005</v>
          </cell>
        </row>
        <row r="507">
          <cell r="B507" t="str">
            <v>02-1352</v>
          </cell>
          <cell r="C507" t="str">
            <v>VËn chuyÓn xµ thÐp = thñ c«ng</v>
          </cell>
          <cell r="D507" t="str">
            <v>tÊn</v>
          </cell>
          <cell r="E507">
            <v>0.21651000000000001</v>
          </cell>
          <cell r="F507">
            <v>1</v>
          </cell>
          <cell r="H507">
            <v>37068</v>
          </cell>
          <cell r="I507">
            <v>1</v>
          </cell>
          <cell r="K507">
            <v>8025.5926800000007</v>
          </cell>
        </row>
        <row r="509">
          <cell r="A509" t="str">
            <v>Thang</v>
          </cell>
          <cell r="C509" t="str">
            <v>Thang trÌo</v>
          </cell>
          <cell r="J509">
            <v>311775.19709999999</v>
          </cell>
          <cell r="K509">
            <v>6038.0086320000009</v>
          </cell>
        </row>
        <row r="510">
          <cell r="C510" t="str">
            <v xml:space="preserve">a. VËt liÖu  </v>
          </cell>
        </row>
        <row r="511">
          <cell r="C511" t="str">
            <v>ThÐp c¸c lo¹i  m¹ kÏm</v>
          </cell>
          <cell r="D511" t="str">
            <v>kg</v>
          </cell>
          <cell r="E511">
            <v>31.274000000000001</v>
          </cell>
          <cell r="F511">
            <v>1.0249999999999999</v>
          </cell>
          <cell r="G511">
            <v>9726</v>
          </cell>
          <cell r="J511">
            <v>311775.19709999999</v>
          </cell>
        </row>
        <row r="512">
          <cell r="C512" t="str">
            <v>b. Nh©n c«ng</v>
          </cell>
        </row>
        <row r="513">
          <cell r="B513" t="str">
            <v>04-8102</v>
          </cell>
          <cell r="C513" t="str">
            <v>L¾p gi¸</v>
          </cell>
          <cell r="D513" t="str">
            <v>kg</v>
          </cell>
          <cell r="E513">
            <v>31.274000000000001</v>
          </cell>
          <cell r="F513">
            <v>1</v>
          </cell>
          <cell r="H513">
            <v>156</v>
          </cell>
          <cell r="I513">
            <v>1</v>
          </cell>
          <cell r="K513">
            <v>4878.7440000000006</v>
          </cell>
        </row>
        <row r="514">
          <cell r="B514" t="str">
            <v>02-1352</v>
          </cell>
          <cell r="C514" t="str">
            <v>VËn chuyÓn xµ thÐp = thñ c«ng</v>
          </cell>
          <cell r="D514" t="str">
            <v>tÊn</v>
          </cell>
          <cell r="E514">
            <v>3.1274000000000003E-2</v>
          </cell>
          <cell r="F514">
            <v>1</v>
          </cell>
          <cell r="H514">
            <v>37068</v>
          </cell>
          <cell r="I514">
            <v>1</v>
          </cell>
          <cell r="J514">
            <v>205000</v>
          </cell>
          <cell r="K514">
            <v>1159.2646320000001</v>
          </cell>
        </row>
        <row r="516">
          <cell r="A516" t="str">
            <v>XCSV35</v>
          </cell>
          <cell r="C516" t="str">
            <v>Xµ ®ì chèng sÐt van 35kV</v>
          </cell>
          <cell r="J516">
            <v>610311.36300000001</v>
          </cell>
          <cell r="K516">
            <v>13378.896359999999</v>
          </cell>
        </row>
        <row r="517">
          <cell r="C517" t="str">
            <v xml:space="preserve">a. VËt liÖu  </v>
          </cell>
        </row>
        <row r="518">
          <cell r="C518" t="str">
            <v>ThÐp c¸c lo¹i  m¹ kÏm</v>
          </cell>
          <cell r="D518" t="str">
            <v>kg</v>
          </cell>
          <cell r="E518">
            <v>61.22</v>
          </cell>
          <cell r="F518">
            <v>1.0249999999999999</v>
          </cell>
          <cell r="G518">
            <v>9726</v>
          </cell>
          <cell r="J518">
            <v>610311.36300000001</v>
          </cell>
        </row>
        <row r="519">
          <cell r="C519" t="str">
            <v>b. Nh©n c«ng</v>
          </cell>
        </row>
        <row r="520">
          <cell r="B520" t="str">
            <v>04-9102</v>
          </cell>
          <cell r="C520" t="str">
            <v>L¾p xµ</v>
          </cell>
          <cell r="D520" t="str">
            <v>kg</v>
          </cell>
          <cell r="E520">
            <v>61.22</v>
          </cell>
          <cell r="F520">
            <v>1</v>
          </cell>
          <cell r="H520">
            <v>181.47</v>
          </cell>
          <cell r="I520">
            <v>1</v>
          </cell>
          <cell r="K520">
            <v>11109.5934</v>
          </cell>
        </row>
        <row r="521">
          <cell r="B521" t="str">
            <v>02-1352</v>
          </cell>
          <cell r="C521" t="str">
            <v>VËn chuyÓn xµ thÐp = thñ c«ng</v>
          </cell>
          <cell r="D521" t="str">
            <v>tÊn</v>
          </cell>
          <cell r="E521">
            <v>6.1219999999999997E-2</v>
          </cell>
          <cell r="F521">
            <v>1</v>
          </cell>
          <cell r="H521">
            <v>37068</v>
          </cell>
          <cell r="I521">
            <v>1</v>
          </cell>
          <cell r="K521">
            <v>2269.30296</v>
          </cell>
        </row>
        <row r="523">
          <cell r="A523" t="str">
            <v>S§§-35</v>
          </cell>
          <cell r="C523" t="str">
            <v xml:space="preserve"> Sø ®øng S§§-35kV</v>
          </cell>
          <cell r="J523">
            <v>123821</v>
          </cell>
          <cell r="K523">
            <v>2972.8</v>
          </cell>
        </row>
        <row r="524">
          <cell r="C524" t="str">
            <v xml:space="preserve">a. VËt liÖu  </v>
          </cell>
        </row>
        <row r="525">
          <cell r="C525" t="str">
            <v>Mua sø S§§-35kV</v>
          </cell>
          <cell r="D525" t="str">
            <v xml:space="preserve">qu¶ </v>
          </cell>
          <cell r="E525">
            <v>1</v>
          </cell>
          <cell r="G525">
            <v>123666</v>
          </cell>
          <cell r="I525">
            <v>1</v>
          </cell>
          <cell r="J525">
            <v>123666</v>
          </cell>
        </row>
        <row r="526">
          <cell r="B526" t="str">
            <v>06.1103</v>
          </cell>
          <cell r="C526" t="str">
            <v xml:space="preserve">VËt liÖu phô </v>
          </cell>
          <cell r="D526" t="str">
            <v xml:space="preserve">qu¶ </v>
          </cell>
          <cell r="E526">
            <v>1</v>
          </cell>
          <cell r="G526">
            <v>155</v>
          </cell>
          <cell r="I526">
            <v>1</v>
          </cell>
          <cell r="J526">
            <v>155</v>
          </cell>
        </row>
        <row r="527">
          <cell r="C527" t="str">
            <v>b. Nh©n c«ng</v>
          </cell>
        </row>
        <row r="528">
          <cell r="B528" t="str">
            <v>06.1103</v>
          </cell>
          <cell r="C528" t="str">
            <v xml:space="preserve">L¾p sø trªn cét </v>
          </cell>
          <cell r="D528" t="str">
            <v xml:space="preserve">qu¶ </v>
          </cell>
          <cell r="E528">
            <v>1</v>
          </cell>
          <cell r="H528">
            <v>2972.8</v>
          </cell>
          <cell r="I528">
            <v>1</v>
          </cell>
          <cell r="K528">
            <v>2972.8</v>
          </cell>
        </row>
        <row r="530">
          <cell r="A530" t="str">
            <v>VH§35</v>
          </cell>
          <cell r="C530" t="str">
            <v xml:space="preserve"> Sø ®øngVH§-35kV</v>
          </cell>
          <cell r="J530">
            <v>205000</v>
          </cell>
          <cell r="K530">
            <v>7313</v>
          </cell>
        </row>
        <row r="531">
          <cell r="C531" t="str">
            <v xml:space="preserve">a. VËt liÖu  </v>
          </cell>
        </row>
        <row r="532">
          <cell r="C532" t="str">
            <v>Mua sø VH§-35kV</v>
          </cell>
          <cell r="D532" t="str">
            <v xml:space="preserve">qu¶ </v>
          </cell>
          <cell r="E532">
            <v>1</v>
          </cell>
          <cell r="G532">
            <v>135000</v>
          </cell>
          <cell r="I532">
            <v>1</v>
          </cell>
          <cell r="J532">
            <v>135000</v>
          </cell>
        </row>
        <row r="533">
          <cell r="C533" t="str">
            <v xml:space="preserve">VËt liÖu phô </v>
          </cell>
          <cell r="D533" t="str">
            <v>c¸i</v>
          </cell>
          <cell r="E533">
            <v>1</v>
          </cell>
          <cell r="G533">
            <v>70000</v>
          </cell>
          <cell r="I533">
            <v>1</v>
          </cell>
          <cell r="J533">
            <v>70000</v>
          </cell>
        </row>
        <row r="534">
          <cell r="C534" t="str">
            <v>b. Nh©n c«ng</v>
          </cell>
        </row>
        <row r="535">
          <cell r="B535" t="str">
            <v>06.1421</v>
          </cell>
          <cell r="C535" t="str">
            <v xml:space="preserve">L¾p sø trªn cét </v>
          </cell>
          <cell r="D535" t="str">
            <v>chuçi</v>
          </cell>
          <cell r="E535">
            <v>1</v>
          </cell>
          <cell r="H535">
            <v>7313</v>
          </cell>
          <cell r="I535">
            <v>1</v>
          </cell>
          <cell r="K535">
            <v>7313</v>
          </cell>
        </row>
        <row r="537">
          <cell r="A537" t="str">
            <v>SCN35</v>
          </cell>
          <cell r="C537" t="str">
            <v xml:space="preserve"> Sø chuçi nÐo d©y dÉn 35kV</v>
          </cell>
          <cell r="J537">
            <v>428979</v>
          </cell>
          <cell r="K537">
            <v>7313</v>
          </cell>
        </row>
        <row r="538">
          <cell r="C538" t="str">
            <v xml:space="preserve">a. VËt liÖu  </v>
          </cell>
        </row>
        <row r="539">
          <cell r="C539" t="str">
            <v>Bu l«ng ch÷ U</v>
          </cell>
          <cell r="D539" t="str">
            <v>c¸i</v>
          </cell>
          <cell r="E539">
            <v>2</v>
          </cell>
          <cell r="F539">
            <v>1</v>
          </cell>
          <cell r="G539">
            <v>7313</v>
          </cell>
          <cell r="J539">
            <v>14626</v>
          </cell>
        </row>
        <row r="540">
          <cell r="C540" t="str">
            <v>C¸ch ®iÖn (PC70-P)</v>
          </cell>
          <cell r="D540" t="str">
            <v>c¸i</v>
          </cell>
          <cell r="E540">
            <v>4</v>
          </cell>
          <cell r="F540">
            <v>1</v>
          </cell>
          <cell r="G540">
            <v>89000</v>
          </cell>
          <cell r="J540">
            <v>356000</v>
          </cell>
        </row>
        <row r="541">
          <cell r="C541" t="str">
            <v>M¾t nèi ®¬n MN1-6</v>
          </cell>
          <cell r="D541" t="str">
            <v>c¸i</v>
          </cell>
          <cell r="E541">
            <v>1</v>
          </cell>
          <cell r="F541">
            <v>1</v>
          </cell>
          <cell r="G541">
            <v>9238</v>
          </cell>
          <cell r="J541">
            <v>9238</v>
          </cell>
        </row>
        <row r="542">
          <cell r="C542" t="str">
            <v>Vßng treo VT-6</v>
          </cell>
          <cell r="D542" t="str">
            <v>c¸i</v>
          </cell>
          <cell r="E542">
            <v>1</v>
          </cell>
          <cell r="F542">
            <v>1</v>
          </cell>
          <cell r="G542">
            <v>5306</v>
          </cell>
          <cell r="J542">
            <v>5306</v>
          </cell>
        </row>
        <row r="543">
          <cell r="C543" t="str">
            <v>Kho¸ ®ì §-912</v>
          </cell>
          <cell r="D543" t="str">
            <v>c¸i</v>
          </cell>
          <cell r="E543">
            <v>1</v>
          </cell>
          <cell r="F543">
            <v>1</v>
          </cell>
          <cell r="G543">
            <v>43809</v>
          </cell>
          <cell r="J543">
            <v>43809</v>
          </cell>
        </row>
        <row r="544">
          <cell r="B544" t="str">
            <v>06.1421</v>
          </cell>
          <cell r="C544" t="str">
            <v xml:space="preserve">VËt liÖu phô </v>
          </cell>
          <cell r="D544" t="str">
            <v xml:space="preserve">chuçi </v>
          </cell>
          <cell r="E544">
            <v>1</v>
          </cell>
          <cell r="F544">
            <v>1</v>
          </cell>
          <cell r="G544">
            <v>610</v>
          </cell>
          <cell r="J544">
            <v>610</v>
          </cell>
        </row>
        <row r="545">
          <cell r="C545" t="str">
            <v>b. Nh©n c«ng</v>
          </cell>
        </row>
        <row r="546">
          <cell r="B546" t="str">
            <v>06.1421</v>
          </cell>
          <cell r="C546" t="str">
            <v xml:space="preserve">L¾p sø  chuçi trªn cét </v>
          </cell>
          <cell r="D546" t="str">
            <v xml:space="preserve">qu¶ </v>
          </cell>
          <cell r="E546">
            <v>1</v>
          </cell>
          <cell r="F546">
            <v>1</v>
          </cell>
          <cell r="H546">
            <v>7313</v>
          </cell>
          <cell r="I546">
            <v>1</v>
          </cell>
          <cell r="K546">
            <v>7313</v>
          </cell>
        </row>
        <row r="548">
          <cell r="A548" t="str">
            <v>AC70</v>
          </cell>
          <cell r="C548" t="str">
            <v>D©y nh«m lâi thÐp AC 70/11</v>
          </cell>
          <cell r="J548">
            <v>6949.5000000000009</v>
          </cell>
          <cell r="K548">
            <v>349</v>
          </cell>
        </row>
        <row r="549">
          <cell r="C549" t="str">
            <v xml:space="preserve">a. VËt liÖu  </v>
          </cell>
        </row>
        <row r="550">
          <cell r="C550" t="str">
            <v>D©y AC 70/11</v>
          </cell>
          <cell r="D550" t="str">
            <v>m</v>
          </cell>
          <cell r="E550">
            <v>1</v>
          </cell>
          <cell r="G550">
            <v>6737.5000000000009</v>
          </cell>
          <cell r="I550">
            <v>1</v>
          </cell>
          <cell r="J550">
            <v>6737.5000000000009</v>
          </cell>
        </row>
        <row r="551">
          <cell r="B551" t="str">
            <v>06-6105</v>
          </cell>
          <cell r="C551" t="str">
            <v xml:space="preserve">VËt liÖu phô </v>
          </cell>
          <cell r="D551" t="str">
            <v>m</v>
          </cell>
          <cell r="E551">
            <v>1</v>
          </cell>
          <cell r="G551">
            <v>212</v>
          </cell>
          <cell r="I551">
            <v>1</v>
          </cell>
          <cell r="J551">
            <v>212</v>
          </cell>
        </row>
        <row r="552">
          <cell r="C552" t="str">
            <v>b. Nh©n c«ng</v>
          </cell>
        </row>
        <row r="553">
          <cell r="B553" t="str">
            <v>06-6105</v>
          </cell>
          <cell r="C553" t="str">
            <v>Nh©n c«ng c¨ng r¶I d©y</v>
          </cell>
          <cell r="D553" t="str">
            <v>m</v>
          </cell>
          <cell r="E553">
            <v>1</v>
          </cell>
          <cell r="H553">
            <v>349</v>
          </cell>
          <cell r="I553">
            <v>1</v>
          </cell>
          <cell r="K553">
            <v>349</v>
          </cell>
        </row>
        <row r="555">
          <cell r="A555" t="str">
            <v>4*70</v>
          </cell>
          <cell r="C555" t="str">
            <v>C¸p vÆn xo¾n ALUS 4 x 70</v>
          </cell>
          <cell r="J555">
            <v>36968</v>
          </cell>
          <cell r="K555">
            <v>1223.3124999999998</v>
          </cell>
        </row>
        <row r="556">
          <cell r="C556" t="str">
            <v xml:space="preserve">a. VËt liÖu  </v>
          </cell>
        </row>
        <row r="557">
          <cell r="C557" t="str">
            <v>C¸p vÆn xo¾n ALUS 4 x 70</v>
          </cell>
          <cell r="D557" t="str">
            <v>m</v>
          </cell>
          <cell r="E557">
            <v>1</v>
          </cell>
          <cell r="F557">
            <v>1.03</v>
          </cell>
          <cell r="G557">
            <v>36670</v>
          </cell>
          <cell r="I557">
            <v>1</v>
          </cell>
          <cell r="J557">
            <v>36670</v>
          </cell>
        </row>
        <row r="558">
          <cell r="B558" t="str">
            <v>06-6111</v>
          </cell>
          <cell r="C558" t="str">
            <v xml:space="preserve">VËt liÖu phô </v>
          </cell>
          <cell r="D558" t="str">
            <v>m</v>
          </cell>
          <cell r="E558">
            <v>1</v>
          </cell>
          <cell r="G558">
            <v>298</v>
          </cell>
          <cell r="I558">
            <v>1</v>
          </cell>
          <cell r="J558">
            <v>298</v>
          </cell>
        </row>
        <row r="559">
          <cell r="C559" t="str">
            <v>b. Nh©n c«ng</v>
          </cell>
        </row>
        <row r="560">
          <cell r="B560" t="str">
            <v>06-6111</v>
          </cell>
          <cell r="C560" t="str">
            <v>Nh©n c«ng c¨ng r¶I d©y</v>
          </cell>
          <cell r="D560" t="str">
            <v>m</v>
          </cell>
          <cell r="E560">
            <v>1</v>
          </cell>
          <cell r="H560">
            <v>925</v>
          </cell>
          <cell r="I560">
            <v>1.1499999999999999</v>
          </cell>
          <cell r="K560">
            <v>1223.3124999999998</v>
          </cell>
        </row>
        <row r="562">
          <cell r="A562" t="str">
            <v>4*35</v>
          </cell>
          <cell r="C562" t="str">
            <v>C¸p vÆn xo¾n ALUS 4 x 35</v>
          </cell>
          <cell r="J562">
            <v>20298</v>
          </cell>
          <cell r="K562">
            <v>1223.3124999999998</v>
          </cell>
        </row>
        <row r="563">
          <cell r="C563" t="str">
            <v xml:space="preserve">a. VËt liÖu  </v>
          </cell>
        </row>
        <row r="564">
          <cell r="C564" t="str">
            <v>C¸p vÆn xo¾n ALUS 4 x 35</v>
          </cell>
          <cell r="D564" t="str">
            <v>m</v>
          </cell>
          <cell r="E564">
            <v>1</v>
          </cell>
          <cell r="F564">
            <v>1.03</v>
          </cell>
          <cell r="G564">
            <v>20000</v>
          </cell>
          <cell r="I564">
            <v>1</v>
          </cell>
          <cell r="J564">
            <v>20000</v>
          </cell>
        </row>
        <row r="565">
          <cell r="B565" t="str">
            <v>06-6111</v>
          </cell>
          <cell r="C565" t="str">
            <v xml:space="preserve">VËt liÖu phô </v>
          </cell>
          <cell r="D565" t="str">
            <v>m</v>
          </cell>
          <cell r="E565">
            <v>1</v>
          </cell>
          <cell r="G565">
            <v>298</v>
          </cell>
          <cell r="I565">
            <v>1</v>
          </cell>
          <cell r="J565">
            <v>298</v>
          </cell>
        </row>
        <row r="566">
          <cell r="C566" t="str">
            <v>b. Nh©n c«ng</v>
          </cell>
        </row>
        <row r="567">
          <cell r="B567" t="str">
            <v>06-6111</v>
          </cell>
          <cell r="C567" t="str">
            <v>Nh©n c«ng c¨ng r¶I d©y</v>
          </cell>
          <cell r="D567" t="str">
            <v>m</v>
          </cell>
          <cell r="E567">
            <v>1</v>
          </cell>
          <cell r="H567">
            <v>925</v>
          </cell>
          <cell r="I567">
            <v>1.1499999999999999</v>
          </cell>
          <cell r="K567">
            <v>1223.3124999999998</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uong"/>
      <sheetName val="CoSoVC_TH"/>
      <sheetName val="NhanSu_TH"/>
      <sheetName val="LopHoc_TH"/>
      <sheetName val="LopHoc_TH_BC"/>
      <sheetName val="HocSinh_TH"/>
      <sheetName val="HocSinh_TH_BC"/>
      <sheetName val="DiemTruong"/>
      <sheetName val="DanhMu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XL4Poppy"/>
      <sheetName val="Bai 5.1"/>
      <sheetName val="ESTI."/>
      <sheetName val="DI-ESTI"/>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C DD 22"/>
      <sheetName val="DG vat tu"/>
      <sheetName val="TH"/>
      <sheetName val="chi tiet c"/>
      <sheetName val="Tong hop DZ 22"/>
      <sheetName val=" TH-0,4"/>
      <sheetName val="bia 22"/>
      <sheetName val="DIEN 22"/>
      <sheetName val="PD DD 0,4"/>
      <sheetName val="VCDD0,4"/>
      <sheetName val="Bia 0,4"/>
      <sheetName val="DD-TBA"/>
      <sheetName val="DG VC VT 36"/>
      <sheetName val="TH-TBA"/>
      <sheetName val="bia TBA"/>
      <sheetName val="TONG KE DZ 22 KV"/>
      <sheetName val="TONG KE DZ 0.4 KV"/>
      <sheetName val="TONG KE TBA"/>
    </sheetNames>
    <sheetDataSet>
      <sheetData sheetId="0"/>
      <sheetData sheetId="1">
        <row r="1">
          <cell r="A1" t="str">
            <v>ÂÅN GIAÏ VÁÛT TÆ</v>
          </cell>
        </row>
      </sheetData>
      <sheetData sheetId="2"/>
      <sheetData sheetId="3"/>
      <sheetData sheetId="4" refreshError="1"/>
      <sheetData sheetId="5" refreshError="1"/>
      <sheetData sheetId="6"/>
      <sheetData sheetId="7"/>
      <sheetData sheetId="8"/>
      <sheetData sheetId="9"/>
      <sheetData sheetId="10"/>
      <sheetData sheetId="11" refreshError="1"/>
      <sheetData sheetId="12" refreshError="1"/>
      <sheetData sheetId="13" refreshError="1"/>
      <sheetData sheetId="14"/>
      <sheetData sheetId="15"/>
      <sheetData sheetId="16"/>
      <sheetData sheetId="17"/>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C DD 22"/>
      <sheetName val="DG vat tu"/>
      <sheetName val="TH"/>
      <sheetName val="chi tiet c"/>
      <sheetName val="Tong hop DZ 22"/>
      <sheetName val=" TH-0,4"/>
      <sheetName val="bia 22"/>
      <sheetName val="DIEN 22"/>
      <sheetName val="PD DD 0,4"/>
      <sheetName val="VCDD0,4"/>
      <sheetName val="Bia 0,4"/>
      <sheetName val="DD-TBA"/>
      <sheetName val="DG VC VT 36"/>
      <sheetName val="TH-TBA"/>
      <sheetName val="bia TBA"/>
      <sheetName val="TONG KE DZ 22 KV"/>
      <sheetName val="TONG KE DZ 0.4 KV"/>
      <sheetName val="TONG KE TB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i tiet TBA"/>
      <sheetName val="SL CAN THIET"/>
      <sheetName val="chi tiet dz 22kv"/>
      <sheetName val="PHAN DAY DAN CACH DIEN DZ 22 KV"/>
      <sheetName val="Tong hop DZ 22"/>
      <sheetName val="tieuhaoVT DZ 22"/>
      <sheetName val="vc vat tu CHUNG"/>
      <sheetName val="DG VC VT 36"/>
      <sheetName val="VCDD DZ 22"/>
      <sheetName val="trungchuyen DZ 22"/>
      <sheetName val="Btchlech DZ 22"/>
      <sheetName val="Don gia trung chuyen DZ 22"/>
      <sheetName val="dinh muc C DZ 3285"/>
      <sheetName val="TT DM C DZ 3285"/>
      <sheetName val="GTVC 1M3 BT"/>
      <sheetName val="DGCLVC3285"/>
      <sheetName val="T T CL VC"/>
      <sheetName val="chitietdatdao"/>
      <sheetName val="cap dat dao"/>
      <sheetName val="DG vat tu"/>
      <sheetName val="TH .Thi nghiem"/>
      <sheetName val="THI NGHIEM"/>
      <sheetName val="khobai"/>
      <sheetName val="THkhobai"/>
      <sheetName val="dcbmtc"/>
      <sheetName val="tobia22KV"/>
      <sheetName val="Ksp"/>
      <sheetName val="cpdb"/>
      <sheetName val="th dz&amp;tba"/>
      <sheetName val="Thdb+cdxd"/>
      <sheetName val="CHITIET 0.4 KV"/>
      <sheetName val="PHAN DAY DAN CACH DIEN DZ 0.4 K"/>
      <sheetName val=" tong hop rieng o.4 KV"/>
      <sheetName val="tong hop chung 0.4 KV"/>
      <sheetName val="TIEUHAOVT0.4KV"/>
      <sheetName val="VCDD DZ 0.4 KV"/>
      <sheetName val="TRUNG CHUYEN DZ 0.4"/>
      <sheetName val="DON GIA TRUNG CHUYEN DZ 0.4"/>
      <sheetName val="Chenh lech 0.4 KV"/>
      <sheetName val="TH thi nghiem 0.4 kV"/>
      <sheetName val="THI NGHIEM DZ 0.4 KV"/>
      <sheetName val="to bia 0.4 KV"/>
      <sheetName val="TT DM C 3283"/>
      <sheetName val="TT DM C 3282"/>
      <sheetName val="TONG KE TBA "/>
      <sheetName val="XL4Poppy"/>
      <sheetName val="chi tiet C"/>
      <sheetName val="M 67"/>
      <sheetName val="VCDD \Z &gt;2"/>
      <sheetName val="THI ÎFxIEM"/>
      <sheetName val="CHILIET 0.4 KV"/>
      <sheetName val="PHAN Ä@Y DAN CACH \IEN ÄW 0.4 K"/>
      <sheetName val="VCDD ÄÛ!0.4 KV"/>
      <sheetName val="TRUNG CHUYEN Ä[ 0.4"/>
      <sheetName val="DON GIA TRUNG CHUYEN Ä[ 0.4"/>
      <sheetName val="TK-TUBU"/>
      <sheetName val="VCDD _Z &gt;2"/>
      <sheetName val="PHAN Ä@Y DAN CACH _IEN ÄW 0.4 K"/>
      <sheetName val="TRUNG CHUYEN Ä_ 0.4"/>
      <sheetName val="DON GIA TRUNG CHUYEN Ä_ 0.4"/>
      <sheetName val="chi_tiet_TBA"/>
      <sheetName val="SL_CAN_THIET"/>
      <sheetName val="chi_tiet_dz_22kv"/>
      <sheetName val="PHAN_DAY_DAN_CACH_DIEN_DZ_22_KV"/>
      <sheetName val="Tong_hop_DZ_22"/>
      <sheetName val="tieuhaoVT_DZ_22"/>
      <sheetName val="vc_vat_tu_CHUNG"/>
      <sheetName val="DG_VC_VT_36"/>
      <sheetName val="VCDD_DZ_22"/>
      <sheetName val="trungchuyen_DZ_22"/>
      <sheetName val="Btchlech_DZ_22"/>
      <sheetName val="Don_gia_trung_chuyen_DZ_22"/>
      <sheetName val="dinh_muc_C_DZ_3285"/>
      <sheetName val="TT_DM_C_DZ_3285"/>
      <sheetName val="GTVC_1M3_BT"/>
      <sheetName val="T_T_CL_VC"/>
      <sheetName val="cap_dat_dao"/>
      <sheetName val="DG_vat_tu"/>
      <sheetName val="TH__Thi_nghiem"/>
      <sheetName val="THI_NGHIEM"/>
      <sheetName val="th_dz&amp;tba"/>
      <sheetName val="CHITIET_0_4_KV"/>
      <sheetName val="PHAN_DAY_DAN_CACH_DIEN_DZ_0_4_K"/>
      <sheetName val="_tong_hop_rieng_o_4_KV"/>
      <sheetName val="tong_hop_chung_0_4_KV"/>
      <sheetName val="TIEUHAOVT0_4KV"/>
      <sheetName val="VCDD_DZ_0_4_KV"/>
      <sheetName val="TRUNG_CHUYEN_DZ_0_4"/>
      <sheetName val="DON_GIA_TRUNG_CHUYEN_DZ_0_4"/>
      <sheetName val="Chenh_lech_0_4_KV"/>
      <sheetName val="TH_thi_nghiem_0_4_kV"/>
      <sheetName val="THI_NGHIEM_DZ_0_4_KV"/>
      <sheetName val="to_bia_0_4_KV"/>
      <sheetName val="TT_DM_C_3283"/>
      <sheetName val="TT_DM_C_3282"/>
      <sheetName val="TONG_KE_TBA_"/>
      <sheetName val="chi_tiet_C"/>
      <sheetName val="M_67"/>
      <sheetName val="chi_tiet_TBA1"/>
      <sheetName val="SL_CAN_THIET1"/>
      <sheetName val="chi_tiet_dz_22kv1"/>
      <sheetName val="PHAN_DAY_DAN_CACH_DIEN_DZ_22_K1"/>
      <sheetName val="Tong_hop_DZ_221"/>
      <sheetName val="tieuhaoVT_DZ_221"/>
      <sheetName val="vc_vat_tu_CHUNG1"/>
      <sheetName val="DG_VC_VT_361"/>
      <sheetName val="VCDD_DZ_221"/>
      <sheetName val="trungchuyen_DZ_221"/>
      <sheetName val="Btchlech_DZ_221"/>
      <sheetName val="Don_gia_trung_chuyen_DZ_221"/>
      <sheetName val="dinh_muc_C_DZ_32851"/>
      <sheetName val="TT_DM_C_DZ_32851"/>
      <sheetName val="GTVC_1M3_BT1"/>
      <sheetName val="T_T_CL_VC1"/>
      <sheetName val="cap_dat_dao1"/>
      <sheetName val="DG_vat_tu1"/>
      <sheetName val="TH__Thi_nghiem1"/>
      <sheetName val="THI_NGHIEM1"/>
      <sheetName val="th_dz&amp;tba1"/>
      <sheetName val="CHITIET_0_4_KV1"/>
      <sheetName val="PHAN_DAY_DAN_CACH_DIEN_DZ_0_4_1"/>
      <sheetName val="_tong_hop_rieng_o_4_KV1"/>
      <sheetName val="tong_hop_chung_0_4_KV1"/>
      <sheetName val="TIEUHAOVT0_4KV1"/>
      <sheetName val="VCDD_DZ_0_4_KV1"/>
      <sheetName val="TRUNG_CHUYEN_DZ_0_41"/>
      <sheetName val="DON_GIA_TRUNG_CHUYEN_DZ_0_41"/>
      <sheetName val="Chenh_lech_0_4_KV1"/>
      <sheetName val="TH_thi_nghiem_0_4_kV1"/>
      <sheetName val="THI_NGHIEM_DZ_0_4_KV1"/>
      <sheetName val="to_bia_0_4_KV1"/>
      <sheetName val="TT_DM_C_32831"/>
      <sheetName val="TT_DM_C_32821"/>
      <sheetName val="TONG_KE_TBA_1"/>
      <sheetName val="chi_tiet_C1"/>
      <sheetName val="M_671"/>
      <sheetName val="chi_tiet_TBA2"/>
      <sheetName val="SL_CAN_THIET2"/>
      <sheetName val="chi_tiet_dz_22kv2"/>
      <sheetName val="PHAN_DAY_DAN_CACH_DIEN_DZ_22_K2"/>
      <sheetName val="Tong_hop_DZ_222"/>
      <sheetName val="tieuhaoVT_DZ_222"/>
      <sheetName val="vc_vat_tu_CHUNG2"/>
      <sheetName val="DG_VC_VT_362"/>
      <sheetName val="VCDD_DZ_222"/>
      <sheetName val="trungchuyen_DZ_222"/>
      <sheetName val="Btchlech_DZ_222"/>
      <sheetName val="Don_gia_trung_chuyen_DZ_222"/>
      <sheetName val="dinh_muc_C_DZ_32852"/>
      <sheetName val="TT_DM_C_DZ_32852"/>
      <sheetName val="GTVC_1M3_BT2"/>
      <sheetName val="T_T_CL_VC2"/>
      <sheetName val="cap_dat_dao2"/>
      <sheetName val="DG_vat_tu2"/>
      <sheetName val="TH__Thi_nghiem2"/>
      <sheetName val="THI_NGHIEM2"/>
      <sheetName val="th_dz&amp;tba2"/>
      <sheetName val="CHITIET_0_4_KV2"/>
      <sheetName val="PHAN_DAY_DAN_CACH_DIEN_DZ_0_4_2"/>
      <sheetName val="_tong_hop_rieng_o_4_KV2"/>
      <sheetName val="tong_hop_chung_0_4_KV2"/>
      <sheetName val="TIEUHAOVT0_4KV2"/>
      <sheetName val="VCDD_DZ_0_4_KV2"/>
      <sheetName val="TRUNG_CHUYEN_DZ_0_42"/>
      <sheetName val="DON_GIA_TRUNG_CHUYEN_DZ_0_42"/>
      <sheetName val="Chenh_lech_0_4_KV2"/>
      <sheetName val="TH_thi_nghiem_0_4_kV2"/>
      <sheetName val="THI_NGHIEM_DZ_0_4_KV2"/>
      <sheetName val="to_bia_0_4_KV2"/>
      <sheetName val="TT_DM_C_32832"/>
      <sheetName val="TT_DM_C_32822"/>
      <sheetName val="TONG_KE_TBA_2"/>
      <sheetName val="chi_tiet_C2"/>
      <sheetName val="M_672"/>
      <sheetName val="chi_tiet_TBA3"/>
      <sheetName val="SL_CAN_THIET3"/>
      <sheetName val="chi_tiet_dz_22kv3"/>
      <sheetName val="PHAN_DAY_DAN_CACH_DIEN_DZ_22_K3"/>
      <sheetName val="Tong_hop_DZ_223"/>
      <sheetName val="tieuhaoVT_DZ_223"/>
      <sheetName val="vc_vat_tu_CHUNG3"/>
      <sheetName val="DG_VC_VT_363"/>
      <sheetName val="VCDD_DZ_223"/>
      <sheetName val="trungchuyen_DZ_223"/>
      <sheetName val="Btchlech_DZ_223"/>
      <sheetName val="Don_gia_trung_chuyen_DZ_223"/>
      <sheetName val="dinh_muc_C_DZ_32853"/>
      <sheetName val="TT_DM_C_DZ_32853"/>
      <sheetName val="GTVC_1M3_BT3"/>
      <sheetName val="T_T_CL_VC3"/>
      <sheetName val="cap_dat_dao3"/>
      <sheetName val="DG_vat_tu3"/>
      <sheetName val="TH__Thi_nghiem3"/>
      <sheetName val="THI_NGHIEM3"/>
      <sheetName val="th_dz&amp;tba3"/>
      <sheetName val="CHITIET_0_4_KV3"/>
      <sheetName val="PHAN_DAY_DAN_CACH_DIEN_DZ_0_4_3"/>
      <sheetName val="_tong_hop_rieng_o_4_KV3"/>
      <sheetName val="tong_hop_chung_0_4_KV3"/>
      <sheetName val="TIEUHAOVT0_4KV3"/>
      <sheetName val="VCDD_DZ_0_4_KV3"/>
      <sheetName val="TRUNG_CHUYEN_DZ_0_43"/>
      <sheetName val="DON_GIA_TRUNG_CHUYEN_DZ_0_43"/>
      <sheetName val="Chenh_lech_0_4_KV3"/>
      <sheetName val="TH_thi_nghiem_0_4_kV3"/>
      <sheetName val="THI_NGHIEM_DZ_0_4_KV3"/>
      <sheetName val="to_bia_0_4_KV3"/>
      <sheetName val="TT_DM_C_32833"/>
      <sheetName val="TT_DM_C_32823"/>
      <sheetName val="TONG_KE_TBA_3"/>
      <sheetName val="chi_tiet_C3"/>
      <sheetName val="M_673"/>
      <sheetName val="[Dt22kvd.xls]VCDD \Z &gt;2"/>
      <sheetName val="[Dt22kvd.xls]PHAN Ä@Y DAN CACH "/>
      <sheetName val="[Dt22kvd.xls][Dt22kvd.xls]VCDD "/>
      <sheetName val="chi_tiet_TBA4"/>
      <sheetName val="SL_CAN_THIET4"/>
      <sheetName val="chi_tiet_dz_22kv4"/>
      <sheetName val="PHAN_DAY_DAN_CACH_DIEN_DZ_22_K4"/>
      <sheetName val="Tong_hop_DZ_224"/>
      <sheetName val="tieuhaoVT_DZ_224"/>
      <sheetName val="vc_vat_tu_CHUNG4"/>
      <sheetName val="DG_VC_VT_364"/>
      <sheetName val="VCDD_DZ_224"/>
      <sheetName val="trungchuyen_DZ_224"/>
      <sheetName val="Btchlech_DZ_224"/>
      <sheetName val="Don_gia_trung_chuyen_DZ_224"/>
      <sheetName val="dinh_muc_C_DZ_32854"/>
      <sheetName val="TT_DM_C_DZ_32854"/>
      <sheetName val="GTVC_1M3_BT4"/>
      <sheetName val="T_T_CL_VC4"/>
      <sheetName val="cap_dat_dao4"/>
      <sheetName val="DG_vat_tu4"/>
      <sheetName val="TH__Thi_nghiem4"/>
      <sheetName val="THI_NGHIEM4"/>
      <sheetName val="th_dz&amp;tba4"/>
      <sheetName val="CHITIET_0_4_KV4"/>
      <sheetName val="PHAN_DAY_DAN_CACH_DIEN_DZ_0_4_4"/>
      <sheetName val="_tong_hop_rieng_o_4_KV4"/>
      <sheetName val="tong_hop_chung_0_4_KV4"/>
      <sheetName val="TIEUHAOVT0_4KV4"/>
      <sheetName val="VCDD_DZ_0_4_KV4"/>
      <sheetName val="TRUNG_CHUYEN_DZ_0_44"/>
      <sheetName val="DON_GIA_TRUNG_CHUYEN_DZ_0_44"/>
      <sheetName val="Chenh_lech_0_4_KV4"/>
      <sheetName val="TH_thi_nghiem_0_4_kV4"/>
      <sheetName val="THI_NGHIEM_DZ_0_4_KV4"/>
      <sheetName val="to_bia_0_4_KV4"/>
      <sheetName val="TT_DM_C_32834"/>
      <sheetName val="TT_DM_C_32824"/>
      <sheetName val="TONG_KE_TBA_4"/>
      <sheetName val="chi_tiet_TBA5"/>
      <sheetName val="SL_CAN_THIET5"/>
      <sheetName val="chi_tiet_dz_22kv5"/>
      <sheetName val="PHAN_DAY_DAN_CACH_DIEN_DZ_22_K5"/>
      <sheetName val="Tong_hop_DZ_225"/>
      <sheetName val="tieuhaoVT_DZ_225"/>
      <sheetName val="vc_vat_tu_CHUNG5"/>
      <sheetName val="DG_VC_VT_365"/>
      <sheetName val="VCDD_DZ_225"/>
      <sheetName val="trungchuyen_DZ_225"/>
      <sheetName val="Btchlech_DZ_225"/>
      <sheetName val="Don_gia_trung_chuyen_DZ_225"/>
      <sheetName val="dinh_muc_C_DZ_32855"/>
      <sheetName val="TT_DM_C_DZ_32855"/>
      <sheetName val="GTVC_1M3_BT5"/>
      <sheetName val="T_T_CL_VC5"/>
      <sheetName val="cap_dat_dao5"/>
      <sheetName val="DG_vat_tu5"/>
      <sheetName val="TH__Thi_nghiem5"/>
      <sheetName val="THI_NGHIEM5"/>
      <sheetName val="th_dz&amp;tba5"/>
      <sheetName val="CHITIET_0_4_KV5"/>
      <sheetName val="PHAN_DAY_DAN_CACH_DIEN_DZ_0_4_5"/>
      <sheetName val="_tong_hop_rieng_o_4_KV5"/>
      <sheetName val="tong_hop_chung_0_4_KV5"/>
      <sheetName val="TIEUHAOVT0_4KV5"/>
      <sheetName val="VCDD_DZ_0_4_KV5"/>
      <sheetName val="TRUNG_CHUYEN_DZ_0_45"/>
      <sheetName val="DON_GIA_TRUNG_CHUYEN_DZ_0_45"/>
      <sheetName val="Chenh_lech_0_4_KV5"/>
      <sheetName val="TH_thi_nghiem_0_4_kV5"/>
      <sheetName val="THI_NGHIEM_DZ_0_4_KV5"/>
      <sheetName val="to_bia_0_4_KV5"/>
      <sheetName val="TT_DM_C_32835"/>
      <sheetName val="TT_DM_C_32825"/>
      <sheetName val="TONG_KE_TBA_5"/>
      <sheetName val="chi_tiet_TBA6"/>
      <sheetName val="SL_CAN_THIET6"/>
      <sheetName val="chi_tiet_dz_22kv6"/>
      <sheetName val="PHAN_DAY_DAN_CACH_DIEN_DZ_22_K6"/>
      <sheetName val="Tong_hop_DZ_226"/>
      <sheetName val="tieuhaoVT_DZ_226"/>
      <sheetName val="vc_vat_tu_CHUNG6"/>
      <sheetName val="DG_VC_VT_366"/>
      <sheetName val="VCDD_DZ_226"/>
      <sheetName val="trungchuyen_DZ_226"/>
      <sheetName val="Btchlech_DZ_226"/>
      <sheetName val="Don_gia_trung_chuyen_DZ_226"/>
      <sheetName val="dinh_muc_C_DZ_32856"/>
      <sheetName val="TT_DM_C_DZ_32856"/>
      <sheetName val="GTVC_1M3_BT6"/>
      <sheetName val="T_T_CL_VC6"/>
      <sheetName val="cap_dat_dao6"/>
      <sheetName val="DG_vat_tu6"/>
      <sheetName val="TH__Thi_nghiem6"/>
      <sheetName val="THI_NGHIEM6"/>
      <sheetName val="th_dz&amp;tba6"/>
      <sheetName val="CHITIET_0_4_KV6"/>
      <sheetName val="PHAN_DAY_DAN_CACH_DIEN_DZ_0_4_6"/>
      <sheetName val="_tong_hop_rieng_o_4_KV6"/>
      <sheetName val="tong_hop_chung_0_4_KV6"/>
      <sheetName val="TIEUHAOVT0_4KV6"/>
      <sheetName val="VCDD_DZ_0_4_KV6"/>
      <sheetName val="TRUNG_CHUYEN_DZ_0_46"/>
      <sheetName val="DON_GIA_TRUNG_CHUYEN_DZ_0_46"/>
      <sheetName val="Chenh_lech_0_4_KV6"/>
      <sheetName val="TH_thi_nghiem_0_4_kV6"/>
      <sheetName val="THI_NGHIEM_DZ_0_4_KV6"/>
      <sheetName val="to_bia_0_4_KV6"/>
      <sheetName val="TT_DM_C_32836"/>
      <sheetName val="TT_DM_C_32826"/>
      <sheetName val="TONG_KE_TBA_6"/>
      <sheetName val="chi_tiet_TBA7"/>
      <sheetName val="SL_CAN_THIET7"/>
      <sheetName val="chi_tiet_dz_22kv7"/>
      <sheetName val="PHAN_DAY_DAN_CACH_DIEN_DZ_22_K7"/>
      <sheetName val="Tong_hop_DZ_227"/>
      <sheetName val="tieuhaoVT_DZ_227"/>
      <sheetName val="vc_vat_tu_CHUNG7"/>
      <sheetName val="DG_VC_VT_367"/>
      <sheetName val="VCDD_DZ_227"/>
      <sheetName val="trungchuyen_DZ_227"/>
      <sheetName val="Btchlech_DZ_227"/>
      <sheetName val="Don_gia_trung_chuyen_DZ_227"/>
      <sheetName val="dinh_muc_C_DZ_32857"/>
      <sheetName val="TT_DM_C_DZ_32857"/>
      <sheetName val="GTVC_1M3_BT7"/>
      <sheetName val="T_T_CL_VC7"/>
      <sheetName val="cap_dat_dao7"/>
      <sheetName val="DG_vat_tu7"/>
      <sheetName val="TH__Thi_nghiem7"/>
      <sheetName val="THI_NGHIEM7"/>
      <sheetName val="th_dz&amp;tba7"/>
      <sheetName val="CHITIET_0_4_KV7"/>
      <sheetName val="PHAN_DAY_DAN_CACH_DIEN_DZ_0_4_7"/>
      <sheetName val="_tong_hop_rieng_o_4_KV7"/>
      <sheetName val="tong_hop_chung_0_4_KV7"/>
      <sheetName val="TIEUHAOVT0_4KV7"/>
      <sheetName val="VCDD_DZ_0_4_KV7"/>
      <sheetName val="TRUNG_CHUYEN_DZ_0_47"/>
      <sheetName val="DON_GIA_TRUNG_CHUYEN_DZ_0_47"/>
      <sheetName val="Chenh_lech_0_4_KV7"/>
      <sheetName val="TH_thi_nghiem_0_4_kV7"/>
      <sheetName val="THI_NGHIEM_DZ_0_4_KV7"/>
      <sheetName val="to_bia_0_4_KV7"/>
      <sheetName val="TT_DM_C_32837"/>
      <sheetName val="TT_DM_C_32827"/>
      <sheetName val="TONG_KE_TBA_7"/>
      <sheetName val="chi_tiet_TBA8"/>
      <sheetName val="SL_CAN_THIET8"/>
      <sheetName val="chi_tiet_dz_22kv8"/>
      <sheetName val="PHAN_DAY_DAN_CACH_DIEN_DZ_22_K8"/>
      <sheetName val="Tong_hop_DZ_228"/>
      <sheetName val="tieuhaoVT_DZ_228"/>
      <sheetName val="vc_vat_tu_CHUNG8"/>
      <sheetName val="DG_VC_VT_368"/>
      <sheetName val="VCDD_DZ_228"/>
      <sheetName val="trungchuyen_DZ_228"/>
      <sheetName val="Btchlech_DZ_228"/>
      <sheetName val="Don_gia_trung_chuyen_DZ_228"/>
      <sheetName val="dinh_muc_C_DZ_32858"/>
      <sheetName val="TT_DM_C_DZ_32858"/>
      <sheetName val="GTVC_1M3_BT8"/>
      <sheetName val="T_T_CL_VC8"/>
      <sheetName val="cap_dat_dao8"/>
      <sheetName val="DG_vat_tu8"/>
      <sheetName val="TH__Thi_nghiem8"/>
      <sheetName val="THI_NGHIEM8"/>
      <sheetName val="th_dz&amp;tba8"/>
      <sheetName val="CHITIET_0_4_KV8"/>
      <sheetName val="PHAN_DAY_DAN_CACH_DIEN_DZ_0_4_8"/>
      <sheetName val="_tong_hop_rieng_o_4_KV8"/>
      <sheetName val="tong_hop_chung_0_4_KV8"/>
      <sheetName val="TIEUHAOVT0_4KV8"/>
      <sheetName val="VCDD_DZ_0_4_KV8"/>
      <sheetName val="TRUNG_CHUYEN_DZ_0_48"/>
      <sheetName val="DON_GIA_TRUNG_CHUYEN_DZ_0_48"/>
      <sheetName val="Chenh_lech_0_4_KV8"/>
      <sheetName val="TH_thi_nghiem_0_4_kV8"/>
      <sheetName val="THI_NGHIEM_DZ_0_4_KV8"/>
      <sheetName val="to_bia_0_4_KV8"/>
      <sheetName val="TT_DM_C_32838"/>
      <sheetName val="TT_DM_C_32828"/>
      <sheetName val="TONG_KE_TBA_8"/>
      <sheetName val="Cat&lt;5"/>
      <sheetName val="Cat_TM"/>
      <sheetName val="SL dau tien"/>
      <sheetName val="HSKVUC"/>
      <sheetName val="DT_LD"/>
      <sheetName val="Nhancong"/>
      <sheetName val="Don gia Dak Lak"/>
      <sheetName val="VANKHUON"/>
      <sheetName val="DG"/>
      <sheetName val="du lieu du toan"/>
      <sheetName val="NHATKYC"/>
      <sheetName val="BCX_NL"/>
      <sheetName val="_Dt22kvd.xls__Dt22kvd.xls_VCDD "/>
      <sheetName val="_Dt22kvd.xls_PHAN Ä@Y DAN CACH "/>
      <sheetName val="_Dt22kvd.xls_VCDD _Z &gt;2"/>
    </sheetNames>
    <sheetDataSet>
      <sheetData sheetId="0" refreshError="1">
        <row r="1">
          <cell r="A1" t="str">
            <v>BAÍNG DÆÛ TOAÏN CHI TIÃÚT PHÁÖN LÀÕP ÂÀÛT ÂIÃÛN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efreshError="1"/>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sheetData sheetId="408"/>
      <sheetData sheetId="409"/>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 "/>
      <sheetName val="tien luong"/>
      <sheetName val="dutoan"/>
      <sheetName val="Sheet3"/>
      <sheetName val="XL4Poppy"/>
      <sheetName val="Sheet1"/>
      <sheetName val="Sheet2"/>
      <sheetName val="XL4Test5"/>
      <sheetName val="Sheet4"/>
      <sheetName val="Sheet5"/>
      <sheetName val="Sheet6"/>
      <sheetName val="Sheet7"/>
      <sheetName val="Sheet8"/>
      <sheetName val="Sheet9"/>
      <sheetName val="Sheet10"/>
      <sheetName val="Sheet11"/>
      <sheetName val=""/>
      <sheetName val="DANHPHAP"/>
      <sheetName val="Abutment"/>
      <sheetName val="th_"/>
      <sheetName val="tien_luong"/>
      <sheetName val="VL,NC,MTC"/>
      <sheetName val="DG vat tu"/>
      <sheetName val="CTinh"/>
      <sheetName val="DT Cualo"/>
    </sheetNames>
    <sheetDataSet>
      <sheetData sheetId="0"/>
      <sheetData sheetId="1"/>
      <sheetData sheetId="2"/>
      <sheetData sheetId="3"/>
      <sheetData sheetId="4" refreshError="1">
        <row r="15">
          <cell r="A15" t="b">
            <v>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sheetData sheetId="21" refreshError="1"/>
      <sheetData sheetId="22" refreshError="1"/>
      <sheetData sheetId="23" refreshError="1"/>
      <sheetData sheetId="2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han tich vat tu"/>
      <sheetName val="Tong hop vat tu"/>
      <sheetName val="Gia tri vat tu"/>
      <sheetName val="Chenh lech vat tu"/>
      <sheetName val="Tro giup"/>
      <sheetName val="Config"/>
      <sheetName val="XL4Test5"/>
      <sheetName val="chi tiet TBA"/>
    </sheetNames>
    <sheetDataSet>
      <sheetData sheetId="0"/>
      <sheetData sheetId="1"/>
      <sheetData sheetId="2"/>
      <sheetData sheetId="3"/>
      <sheetData sheetId="4" refreshError="1">
        <row r="1">
          <cell r="A1" t="str">
            <v>Dutoan2001</v>
          </cell>
        </row>
      </sheetData>
      <sheetData sheetId="5"/>
      <sheetData sheetId="6"/>
      <sheetData sheetId="7"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tb"/>
      <sheetName val="THTT"/>
      <sheetName val="THQT"/>
      <sheetName val="TH§Z6Kv"/>
      <sheetName val="VLNCZ6kV"/>
      <sheetName val="CTDZ 6kV"/>
      <sheetName val="THTBA"/>
      <sheetName val="VLNCTBA"/>
      <sheetName val="CTTBA"/>
      <sheetName val="THdz0,4"/>
      <sheetName val="Vlncdz0,4cto"/>
      <sheetName val="CTDZ 0.4+cto"/>
      <sheetName val="CTbe tong"/>
      <sheetName val="Trongluong"/>
      <sheetName val="vc"/>
      <sheetName val="TH§Z6Kv (gd1)"/>
      <sheetName val="VLNCZ6kV (gd1)"/>
      <sheetName val="CTDZ6kv (gd1) "/>
      <sheetName val="THtba(gd1)"/>
      <sheetName val="VLNCTBA (gd1)"/>
      <sheetName val="CTTBA (gd1)"/>
      <sheetName val="THdz0,4 (gd1)"/>
      <sheetName val="Vlncdz0,4cto (gd1)"/>
      <sheetName val="CTDZ 0.4+cto (GD1)"/>
      <sheetName val="Sheet1"/>
      <sheetName val="XXXXXXXX"/>
      <sheetName val="XXXXXXX0"/>
      <sheetName val="XL4Poppy"/>
      <sheetName val="CTDZ6kv _gd1_ "/>
      <sheetName val="CTTBA _gd1_"/>
      <sheetName val="CTDZ 0_4_cto _GD1_"/>
      <sheetName val="PhaDoMong"/>
      <sheetName val="Trmngluong"/>
      <sheetName val="2_x0000__x0000_XXXX"/>
      <sheetName val="2"/>
      <sheetName val="Quantity"/>
      <sheetName val="chi tiet c"/>
      <sheetName val="CTDZ_6kV"/>
      <sheetName val="CTDZ_0_4+cto"/>
      <sheetName val="CTbe_tong"/>
      <sheetName val="TH§Z6Kv_(gd1)"/>
      <sheetName val="VLNCZ6kV_(gd1)"/>
      <sheetName val="CTDZ6kv_(gd1)_"/>
      <sheetName val="VLNCTBA_(gd1)"/>
      <sheetName val="CTTBA_(gd1)"/>
      <sheetName val="THdz0,4_(gd1)"/>
      <sheetName val="Vlncdz0,4cto_(gd1)"/>
      <sheetName val="CTDZ_0_4+cto_(GD1)"/>
      <sheetName val="CTDZ6kv__gd1__"/>
      <sheetName val="CTTBA__gd1_"/>
      <sheetName val="CTDZ_0_4_cto__GD1_"/>
      <sheetName val="Tro giup"/>
      <sheetName val="DanhMuc"/>
      <sheetName val="CT-0.4KV"/>
      <sheetName val="DZ 35"/>
      <sheetName val="Cto"/>
      <sheetName val="chi tiet TBA"/>
      <sheetName val="2??XX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8">
          <cell r="C8" t="str">
            <v>Bª t«ng M50</v>
          </cell>
          <cell r="H8">
            <v>193264.77499999999</v>
          </cell>
          <cell r="I8">
            <v>14471.352900000002</v>
          </cell>
        </row>
        <row r="9">
          <cell r="C9" t="str">
            <v>a. VËt liÖu</v>
          </cell>
        </row>
        <row r="10">
          <cell r="B10" t="str">
            <v xml:space="preserve">§GtØnh </v>
          </cell>
          <cell r="C10" t="str">
            <v>Xi m¨ng PC30</v>
          </cell>
          <cell r="D10" t="str">
            <v>kg</v>
          </cell>
          <cell r="E10">
            <v>168</v>
          </cell>
          <cell r="F10">
            <v>1.0249999999999999</v>
          </cell>
          <cell r="G10">
            <v>643</v>
          </cell>
          <cell r="H10">
            <v>110724.59999999999</v>
          </cell>
        </row>
        <row r="11">
          <cell r="B11" t="str">
            <v xml:space="preserve">§GtØnh </v>
          </cell>
          <cell r="C11" t="str">
            <v>C¸t vµng</v>
          </cell>
          <cell r="D11" t="str">
            <v>m3</v>
          </cell>
          <cell r="E11">
            <v>0.51200000000000001</v>
          </cell>
          <cell r="F11">
            <v>1.0249999999999999</v>
          </cell>
          <cell r="G11">
            <v>34000</v>
          </cell>
          <cell r="H11">
            <v>17843.199999999997</v>
          </cell>
        </row>
        <row r="12">
          <cell r="B12" t="str">
            <v xml:space="preserve">§GtØnh </v>
          </cell>
          <cell r="C12" t="str">
            <v>§¸ d¨m 4x6</v>
          </cell>
          <cell r="D12" t="str">
            <v>m3</v>
          </cell>
          <cell r="E12">
            <v>0.88900000000000001</v>
          </cell>
          <cell r="F12">
            <v>1.0249999999999999</v>
          </cell>
          <cell r="G12">
            <v>71000</v>
          </cell>
          <cell r="H12">
            <v>64696.974999999999</v>
          </cell>
        </row>
        <row r="13">
          <cell r="C13" t="str">
            <v>b. Nh©n c«ng ( cù ly vËn chuyÓn 100m)</v>
          </cell>
        </row>
        <row r="14">
          <cell r="B14" t="str">
            <v>02-1211</v>
          </cell>
          <cell r="C14" t="str">
            <v>VËn chuyÓn xi m¨ng</v>
          </cell>
          <cell r="D14" t="str">
            <v>m3</v>
          </cell>
          <cell r="E14">
            <v>0.16800000000000001</v>
          </cell>
          <cell r="F14">
            <v>0.1</v>
          </cell>
          <cell r="G14">
            <v>74756</v>
          </cell>
          <cell r="I14">
            <v>1255.9008000000001</v>
          </cell>
        </row>
        <row r="15">
          <cell r="B15" t="str">
            <v>02-1231</v>
          </cell>
          <cell r="C15" t="str">
            <v>VËn chuyÓn c¸t vµng</v>
          </cell>
          <cell r="D15" t="str">
            <v>m3</v>
          </cell>
          <cell r="E15">
            <v>0.51200000000000001</v>
          </cell>
          <cell r="F15">
            <v>0.1</v>
          </cell>
          <cell r="G15">
            <v>69458</v>
          </cell>
          <cell r="I15">
            <v>3556.2496000000001</v>
          </cell>
        </row>
        <row r="16">
          <cell r="B16" t="str">
            <v>02-1241</v>
          </cell>
          <cell r="C16" t="str">
            <v>VËn chuyÓn ®¸ d¨m</v>
          </cell>
          <cell r="D16" t="str">
            <v>m3</v>
          </cell>
          <cell r="E16">
            <v>0.88900000000000001</v>
          </cell>
          <cell r="F16">
            <v>0.1</v>
          </cell>
          <cell r="G16">
            <v>73725</v>
          </cell>
          <cell r="I16">
            <v>6554.1525000000001</v>
          </cell>
        </row>
        <row r="17">
          <cell r="B17" t="str">
            <v>02-1321</v>
          </cell>
          <cell r="C17" t="str">
            <v>VËn chuyÓn n­íc</v>
          </cell>
          <cell r="D17" t="str">
            <v>m3</v>
          </cell>
          <cell r="E17">
            <v>0.5</v>
          </cell>
          <cell r="F17">
            <v>0.1</v>
          </cell>
          <cell r="G17">
            <v>62101</v>
          </cell>
          <cell r="I17">
            <v>3105.05</v>
          </cell>
        </row>
        <row r="19">
          <cell r="C19" t="str">
            <v>Bª t«ng M 150</v>
          </cell>
          <cell r="H19">
            <v>283488.34999999998</v>
          </cell>
          <cell r="I19">
            <v>14862.2945</v>
          </cell>
        </row>
        <row r="20">
          <cell r="C20" t="str">
            <v>a. VËt liÖu</v>
          </cell>
        </row>
        <row r="21">
          <cell r="B21" t="str">
            <v xml:space="preserve">§GtØnh </v>
          </cell>
          <cell r="C21" t="str">
            <v>Xi m¨ng PC30</v>
          </cell>
          <cell r="D21" t="str">
            <v>kg</v>
          </cell>
          <cell r="E21" t="str">
            <v>278</v>
          </cell>
          <cell r="F21">
            <v>1.0249999999999999</v>
          </cell>
          <cell r="G21">
            <v>643</v>
          </cell>
          <cell r="H21">
            <v>183222.85</v>
          </cell>
        </row>
        <row r="22">
          <cell r="B22" t="str">
            <v xml:space="preserve">§GtØnh </v>
          </cell>
          <cell r="C22" t="str">
            <v>C¸t vµng</v>
          </cell>
          <cell r="D22" t="str">
            <v>m3</v>
          </cell>
          <cell r="E22" t="str">
            <v>0,469</v>
          </cell>
          <cell r="F22">
            <v>1.0249999999999999</v>
          </cell>
          <cell r="G22">
            <v>34000</v>
          </cell>
          <cell r="H22">
            <v>16344.649999999996</v>
          </cell>
        </row>
        <row r="23">
          <cell r="B23" t="str">
            <v xml:space="preserve">§GtØnh </v>
          </cell>
          <cell r="C23" t="str">
            <v>§¸ d¨m 2 x 4</v>
          </cell>
          <cell r="D23" t="str">
            <v>m3</v>
          </cell>
          <cell r="E23" t="str">
            <v>0,871</v>
          </cell>
          <cell r="F23">
            <v>1.0249999999999999</v>
          </cell>
          <cell r="G23">
            <v>94000</v>
          </cell>
          <cell r="H23">
            <v>83920.849999999991</v>
          </cell>
        </row>
        <row r="24">
          <cell r="C24" t="str">
            <v>b. Nh©n c«ng ( cù ly vËn chuyÓn 100m)</v>
          </cell>
        </row>
        <row r="25">
          <cell r="B25" t="str">
            <v>02-1211</v>
          </cell>
          <cell r="C25" t="str">
            <v>VËn chuyÓn xi m¨ng</v>
          </cell>
          <cell r="D25" t="str">
            <v>m3</v>
          </cell>
          <cell r="E25">
            <v>0.27800000000000002</v>
          </cell>
          <cell r="F25">
            <v>0.1</v>
          </cell>
          <cell r="G25">
            <v>74756</v>
          </cell>
          <cell r="I25">
            <v>2078.2168000000001</v>
          </cell>
        </row>
        <row r="26">
          <cell r="B26" t="str">
            <v>02-1231</v>
          </cell>
          <cell r="C26" t="str">
            <v>VËn chuyÓn c¸t vµng</v>
          </cell>
          <cell r="D26" t="str">
            <v>m3</v>
          </cell>
          <cell r="E26" t="str">
            <v>0,469</v>
          </cell>
          <cell r="F26">
            <v>0.1</v>
          </cell>
          <cell r="G26">
            <v>69458</v>
          </cell>
          <cell r="I26">
            <v>3257.5801999999999</v>
          </cell>
        </row>
        <row r="27">
          <cell r="B27" t="str">
            <v>02-1241</v>
          </cell>
          <cell r="C27" t="str">
            <v>VËn chuyÓn ®¸ d¨m</v>
          </cell>
          <cell r="D27" t="str">
            <v>m3</v>
          </cell>
          <cell r="E27" t="str">
            <v>0,871</v>
          </cell>
          <cell r="F27">
            <v>0.1</v>
          </cell>
          <cell r="G27">
            <v>73725</v>
          </cell>
          <cell r="I27">
            <v>6421.4475000000002</v>
          </cell>
        </row>
        <row r="28">
          <cell r="B28" t="str">
            <v>02-1321</v>
          </cell>
          <cell r="C28" t="str">
            <v>VËn chuyÓn n­íc</v>
          </cell>
          <cell r="D28" t="str">
            <v>m3</v>
          </cell>
          <cell r="E28">
            <v>0.5</v>
          </cell>
          <cell r="F28">
            <v>0.1</v>
          </cell>
          <cell r="G28">
            <v>62101</v>
          </cell>
          <cell r="I28">
            <v>3105.05</v>
          </cell>
        </row>
        <row r="30">
          <cell r="C30" t="str">
            <v>Bª t«ng M 200</v>
          </cell>
          <cell r="H30">
            <v>331771.99999999994</v>
          </cell>
          <cell r="I30">
            <v>14978.229500000001</v>
          </cell>
        </row>
        <row r="31">
          <cell r="C31" t="str">
            <v>a. VËt liÖu</v>
          </cell>
        </row>
        <row r="32">
          <cell r="B32" t="str">
            <v xml:space="preserve">§GtØnh </v>
          </cell>
          <cell r="C32" t="str">
            <v>Xi m¨ng PC30</v>
          </cell>
          <cell r="D32" t="str">
            <v>kg</v>
          </cell>
          <cell r="E32" t="str">
            <v>357</v>
          </cell>
          <cell r="F32">
            <v>1.0249999999999999</v>
          </cell>
          <cell r="G32">
            <v>643</v>
          </cell>
          <cell r="H32">
            <v>235289.77499999997</v>
          </cell>
        </row>
        <row r="33">
          <cell r="B33" t="str">
            <v xml:space="preserve">§GtØnh </v>
          </cell>
          <cell r="C33" t="str">
            <v>C¸t vµng</v>
          </cell>
          <cell r="D33" t="str">
            <v>m3</v>
          </cell>
          <cell r="E33" t="str">
            <v>0,441</v>
          </cell>
          <cell r="F33">
            <v>1.0249999999999999</v>
          </cell>
          <cell r="G33">
            <v>34000</v>
          </cell>
          <cell r="H33">
            <v>15368.849999999999</v>
          </cell>
        </row>
        <row r="34">
          <cell r="B34" t="str">
            <v xml:space="preserve">§GtØnh </v>
          </cell>
          <cell r="C34" t="str">
            <v>§¸ d¨m 2 x 4</v>
          </cell>
          <cell r="D34" t="str">
            <v>m3</v>
          </cell>
          <cell r="E34" t="str">
            <v>0,833</v>
          </cell>
          <cell r="F34">
            <v>1.0249999999999999</v>
          </cell>
          <cell r="G34">
            <v>95000</v>
          </cell>
          <cell r="H34">
            <v>81113.374999999985</v>
          </cell>
        </row>
        <row r="35">
          <cell r="C35" t="str">
            <v>b. Nh©n c«ng ( cù ly vËn chuyÓn 100m)</v>
          </cell>
        </row>
        <row r="36">
          <cell r="B36" t="str">
            <v>02-1211</v>
          </cell>
          <cell r="C36" t="str">
            <v>VËn chuyÓn xi m¨ng</v>
          </cell>
          <cell r="D36" t="str">
            <v>m3</v>
          </cell>
          <cell r="E36">
            <v>0.35699999999999998</v>
          </cell>
          <cell r="F36">
            <v>0.1</v>
          </cell>
          <cell r="G36">
            <v>74756</v>
          </cell>
          <cell r="I36">
            <v>2668.7892000000002</v>
          </cell>
        </row>
        <row r="37">
          <cell r="B37" t="str">
            <v>02-1231</v>
          </cell>
          <cell r="C37" t="str">
            <v>VËn chuyÓn c¸t vµng</v>
          </cell>
          <cell r="D37" t="str">
            <v>m3</v>
          </cell>
          <cell r="E37" t="str">
            <v>0,441</v>
          </cell>
          <cell r="F37">
            <v>0.1</v>
          </cell>
          <cell r="G37">
            <v>69458</v>
          </cell>
          <cell r="I37">
            <v>3063.0978</v>
          </cell>
        </row>
        <row r="38">
          <cell r="B38" t="str">
            <v>02-1241</v>
          </cell>
          <cell r="C38" t="str">
            <v>VËn chuyÓn ®¸ d¨m</v>
          </cell>
          <cell r="D38" t="str">
            <v>m3</v>
          </cell>
          <cell r="E38" t="str">
            <v>0,833</v>
          </cell>
          <cell r="F38">
            <v>0.1</v>
          </cell>
          <cell r="G38">
            <v>73725</v>
          </cell>
          <cell r="I38">
            <v>6141.2924999999996</v>
          </cell>
        </row>
        <row r="39">
          <cell r="B39" t="str">
            <v>02-1321</v>
          </cell>
          <cell r="C39" t="str">
            <v>VËn chuyÓn n­íc</v>
          </cell>
          <cell r="D39" t="str">
            <v>m3</v>
          </cell>
          <cell r="E39">
            <v>0.5</v>
          </cell>
          <cell r="F39">
            <v>0.1</v>
          </cell>
          <cell r="G39">
            <v>62101</v>
          </cell>
          <cell r="I39">
            <v>3105.05</v>
          </cell>
        </row>
        <row r="41">
          <cell r="C41" t="str">
            <v>Bª t«ng M 200 ( §óc s½n)</v>
          </cell>
          <cell r="H41">
            <v>331771.99999999994</v>
          </cell>
          <cell r="I41">
            <v>53433.05</v>
          </cell>
        </row>
        <row r="42">
          <cell r="C42" t="str">
            <v>a. VËt liÖu</v>
          </cell>
        </row>
        <row r="43">
          <cell r="B43" t="str">
            <v xml:space="preserve">§GtØnh </v>
          </cell>
          <cell r="C43" t="str">
            <v>Xi m¨ng PC30</v>
          </cell>
          <cell r="D43" t="str">
            <v>kg</v>
          </cell>
          <cell r="E43" t="str">
            <v>357</v>
          </cell>
          <cell r="F43">
            <v>1.0249999999999999</v>
          </cell>
          <cell r="G43">
            <v>643</v>
          </cell>
          <cell r="H43">
            <v>235289.77499999997</v>
          </cell>
        </row>
        <row r="44">
          <cell r="B44" t="str">
            <v xml:space="preserve">§GtØnh </v>
          </cell>
          <cell r="C44" t="str">
            <v>C¸t vµng</v>
          </cell>
          <cell r="D44" t="str">
            <v>m3</v>
          </cell>
          <cell r="E44" t="str">
            <v>0,441</v>
          </cell>
          <cell r="F44">
            <v>1.0249999999999999</v>
          </cell>
          <cell r="G44">
            <v>34000</v>
          </cell>
          <cell r="H44">
            <v>15368.849999999999</v>
          </cell>
        </row>
        <row r="45">
          <cell r="B45" t="str">
            <v xml:space="preserve">§GtØnh </v>
          </cell>
          <cell r="C45" t="str">
            <v>§¸ d¨m 2 x 4</v>
          </cell>
          <cell r="D45" t="str">
            <v>m3</v>
          </cell>
          <cell r="E45" t="str">
            <v>0,833</v>
          </cell>
          <cell r="F45">
            <v>1.0249999999999999</v>
          </cell>
          <cell r="G45">
            <v>95000</v>
          </cell>
          <cell r="H45">
            <v>81113.374999999985</v>
          </cell>
        </row>
        <row r="46">
          <cell r="C46" t="str">
            <v>b. Nh©n c«ng ( cù ly vËn chuyÓn 100m)</v>
          </cell>
        </row>
        <row r="47">
          <cell r="B47" t="str">
            <v>02.3611</v>
          </cell>
          <cell r="C47" t="str">
            <v xml:space="preserve">§æ bª t«ng ®óc s½n </v>
          </cell>
          <cell r="D47" t="str">
            <v>m3</v>
          </cell>
          <cell r="E47" t="str">
            <v>1</v>
          </cell>
          <cell r="F47">
            <v>1</v>
          </cell>
          <cell r="G47">
            <v>50328</v>
          </cell>
          <cell r="I47">
            <v>50328</v>
          </cell>
        </row>
        <row r="48">
          <cell r="B48" t="str">
            <v>02-1321</v>
          </cell>
          <cell r="C48" t="str">
            <v>VËn chuyÓn n­íc</v>
          </cell>
          <cell r="D48" t="str">
            <v>m3</v>
          </cell>
          <cell r="E48">
            <v>0.5</v>
          </cell>
          <cell r="F48">
            <v>0.1</v>
          </cell>
          <cell r="G48">
            <v>62101</v>
          </cell>
          <cell r="I48">
            <v>3105.05</v>
          </cell>
        </row>
        <row r="50">
          <cell r="B50" t="str">
            <v>MT5</v>
          </cell>
          <cell r="C50" t="str">
            <v>Mãng MT5</v>
          </cell>
          <cell r="H50">
            <v>1012202.3482499999</v>
          </cell>
          <cell r="I50">
            <v>1402326.487865</v>
          </cell>
          <cell r="J50">
            <v>224</v>
          </cell>
        </row>
        <row r="51">
          <cell r="C51" t="str">
            <v>a)VËt liÖu</v>
          </cell>
        </row>
        <row r="52">
          <cell r="C52" t="str">
            <v>Bª t«ng M50</v>
          </cell>
          <cell r="D52" t="str">
            <v>m3</v>
          </cell>
          <cell r="E52">
            <v>0.35</v>
          </cell>
          <cell r="F52">
            <v>1</v>
          </cell>
          <cell r="G52">
            <v>193264.77499999999</v>
          </cell>
          <cell r="H52">
            <v>67642.671249999999</v>
          </cell>
        </row>
        <row r="53">
          <cell r="C53" t="str">
            <v>Bª t«ng M150</v>
          </cell>
          <cell r="D53" t="str">
            <v>m3</v>
          </cell>
          <cell r="E53">
            <v>1.82</v>
          </cell>
          <cell r="F53">
            <v>1</v>
          </cell>
          <cell r="G53">
            <v>283488.34999999998</v>
          </cell>
          <cell r="H53">
            <v>515948.79699999996</v>
          </cell>
        </row>
        <row r="54">
          <cell r="C54" t="str">
            <v>Bª t«ng M200</v>
          </cell>
          <cell r="D54" t="str">
            <v>m3</v>
          </cell>
          <cell r="E54">
            <v>0.08</v>
          </cell>
          <cell r="F54">
            <v>1</v>
          </cell>
          <cell r="G54">
            <v>331771.99999999994</v>
          </cell>
          <cell r="H54">
            <v>26541.759999999995</v>
          </cell>
        </row>
        <row r="55">
          <cell r="B55" t="str">
            <v>§G tØnh</v>
          </cell>
          <cell r="C55" t="str">
            <v>S¾t F16</v>
          </cell>
          <cell r="D55" t="str">
            <v>kg</v>
          </cell>
          <cell r="E55">
            <v>3.6</v>
          </cell>
          <cell r="F55">
            <v>1.02</v>
          </cell>
          <cell r="G55">
            <v>4000</v>
          </cell>
          <cell r="H55">
            <v>14688</v>
          </cell>
        </row>
        <row r="56">
          <cell r="B56" t="str">
            <v>§G tØnh</v>
          </cell>
          <cell r="C56" t="str">
            <v>S¾t F8</v>
          </cell>
          <cell r="D56" t="str">
            <v>kg</v>
          </cell>
          <cell r="E56">
            <v>4.8</v>
          </cell>
          <cell r="F56">
            <v>1.02</v>
          </cell>
          <cell r="G56">
            <v>4320</v>
          </cell>
          <cell r="H56">
            <v>21150.720000000001</v>
          </cell>
        </row>
        <row r="57">
          <cell r="B57" t="str">
            <v>§G tØnh</v>
          </cell>
          <cell r="C57" t="str">
            <v>S¾t F10</v>
          </cell>
          <cell r="D57" t="str">
            <v>kg</v>
          </cell>
          <cell r="E57">
            <v>5.6</v>
          </cell>
          <cell r="F57">
            <v>1.02</v>
          </cell>
          <cell r="G57">
            <v>4200</v>
          </cell>
          <cell r="H57">
            <v>23990.399999999998</v>
          </cell>
        </row>
        <row r="58">
          <cell r="B58" t="str">
            <v>04-2001</v>
          </cell>
          <cell r="C58" t="str">
            <v>Gç v¸n khu«n cÇu c«ng t¸c</v>
          </cell>
          <cell r="D58" t="str">
            <v>m2</v>
          </cell>
          <cell r="E58">
            <v>18.399999999999999</v>
          </cell>
          <cell r="F58">
            <v>1</v>
          </cell>
          <cell r="G58">
            <v>18600</v>
          </cell>
          <cell r="H58">
            <v>342240</v>
          </cell>
        </row>
        <row r="59">
          <cell r="C59" t="str">
            <v xml:space="preserve">b) Nh©n c«ng </v>
          </cell>
        </row>
        <row r="60">
          <cell r="B60" t="str">
            <v>03,1113</v>
          </cell>
          <cell r="C60" t="str">
            <v xml:space="preserve">§µo ®Êt hè mãng </v>
          </cell>
          <cell r="D60" t="str">
            <v>m3</v>
          </cell>
          <cell r="E60">
            <v>33.659999999999997</v>
          </cell>
          <cell r="F60">
            <v>1</v>
          </cell>
          <cell r="G60">
            <v>24428</v>
          </cell>
          <cell r="I60">
            <v>822246.47999999986</v>
          </cell>
        </row>
        <row r="61">
          <cell r="B61" t="str">
            <v>03,2203</v>
          </cell>
          <cell r="C61" t="str">
            <v>LÊp ®Êt hè mãng</v>
          </cell>
          <cell r="D61" t="str">
            <v>m3</v>
          </cell>
          <cell r="E61">
            <v>31.41</v>
          </cell>
          <cell r="F61">
            <v>1</v>
          </cell>
          <cell r="G61">
            <v>10890</v>
          </cell>
          <cell r="I61">
            <v>342054.9</v>
          </cell>
        </row>
        <row r="62">
          <cell r="B62" t="str">
            <v>ChiÕt tÝnh</v>
          </cell>
          <cell r="C62" t="str">
            <v>§æ bª t«ng M50</v>
          </cell>
          <cell r="D62" t="str">
            <v>m3</v>
          </cell>
          <cell r="E62">
            <v>0.35</v>
          </cell>
          <cell r="F62">
            <v>1</v>
          </cell>
          <cell r="G62">
            <v>45030</v>
          </cell>
          <cell r="I62">
            <v>15760.499999999998</v>
          </cell>
        </row>
        <row r="63">
          <cell r="B63" t="str">
            <v>ChiÕt tÝnh</v>
          </cell>
          <cell r="C63" t="str">
            <v>§æ bª t«ng M150</v>
          </cell>
          <cell r="D63" t="str">
            <v>m3</v>
          </cell>
          <cell r="E63">
            <v>1.82</v>
          </cell>
          <cell r="F63">
            <v>1</v>
          </cell>
          <cell r="G63">
            <v>45030</v>
          </cell>
          <cell r="I63">
            <v>81954.600000000006</v>
          </cell>
        </row>
        <row r="64">
          <cell r="B64" t="str">
            <v>ChiÕt tÝnh</v>
          </cell>
          <cell r="C64" t="str">
            <v>§æ bª t«ng M200</v>
          </cell>
          <cell r="D64" t="str">
            <v>m3</v>
          </cell>
          <cell r="E64">
            <v>0.08</v>
          </cell>
          <cell r="F64">
            <v>1</v>
          </cell>
          <cell r="G64">
            <v>45030</v>
          </cell>
          <cell r="I64">
            <v>3602.4</v>
          </cell>
        </row>
        <row r="65">
          <cell r="B65" t="str">
            <v>02,1781</v>
          </cell>
          <cell r="C65" t="str">
            <v>V/c dông cô thi c«ng</v>
          </cell>
          <cell r="D65" t="str">
            <v>tÊn</v>
          </cell>
          <cell r="E65">
            <v>0.2</v>
          </cell>
          <cell r="F65">
            <v>0.1</v>
          </cell>
          <cell r="G65">
            <v>115370</v>
          </cell>
          <cell r="I65">
            <v>2307.4000000000005</v>
          </cell>
        </row>
        <row r="66">
          <cell r="C66" t="str">
            <v>V/c bª t«ng M 200</v>
          </cell>
          <cell r="D66" t="str">
            <v>m3</v>
          </cell>
          <cell r="E66">
            <v>0.08</v>
          </cell>
          <cell r="F66">
            <v>1</v>
          </cell>
          <cell r="G66">
            <v>14978.229500000001</v>
          </cell>
          <cell r="I66">
            <v>1198.25836</v>
          </cell>
        </row>
        <row r="67">
          <cell r="C67" t="str">
            <v>V/c bª t«ng M150</v>
          </cell>
          <cell r="D67" t="str">
            <v>m3</v>
          </cell>
          <cell r="E67">
            <v>1.82</v>
          </cell>
          <cell r="F67">
            <v>1</v>
          </cell>
          <cell r="G67">
            <v>14862.2945</v>
          </cell>
          <cell r="I67">
            <v>27049.37599</v>
          </cell>
        </row>
        <row r="68">
          <cell r="C68" t="str">
            <v>V/c bª t«ng M 50</v>
          </cell>
          <cell r="D68" t="str">
            <v>m3</v>
          </cell>
          <cell r="E68">
            <v>0.35</v>
          </cell>
          <cell r="F68">
            <v>1</v>
          </cell>
          <cell r="G68">
            <v>14471.352900000002</v>
          </cell>
          <cell r="I68">
            <v>5064.9735150000006</v>
          </cell>
        </row>
        <row r="69">
          <cell r="B69" t="str">
            <v>04,1201</v>
          </cell>
          <cell r="C69" t="str">
            <v>Gia c«ng thÐp F&lt;=10</v>
          </cell>
          <cell r="D69" t="str">
            <v>kg</v>
          </cell>
          <cell r="E69">
            <v>14</v>
          </cell>
          <cell r="F69">
            <v>1</v>
          </cell>
          <cell r="G69">
            <v>243</v>
          </cell>
          <cell r="I69">
            <v>3402</v>
          </cell>
        </row>
        <row r="70">
          <cell r="B70" t="str">
            <v>04-2001</v>
          </cell>
          <cell r="C70" t="str">
            <v>L¾p dùng v¸n khu«n gç</v>
          </cell>
          <cell r="D70" t="str">
            <v>m2</v>
          </cell>
          <cell r="E70">
            <v>18.399999999999999</v>
          </cell>
          <cell r="F70">
            <v>1</v>
          </cell>
          <cell r="G70">
            <v>5309</v>
          </cell>
          <cell r="I70">
            <v>97685.599999999991</v>
          </cell>
        </row>
        <row r="71">
          <cell r="C71" t="str">
            <v>C/ M¸y thi c«ng</v>
          </cell>
        </row>
        <row r="72">
          <cell r="B72" t="str">
            <v>04,1201</v>
          </cell>
          <cell r="C72" t="str">
            <v>Gia c«ng thÐp F&lt;=10</v>
          </cell>
          <cell r="D72" t="str">
            <v>kg</v>
          </cell>
          <cell r="E72">
            <v>14</v>
          </cell>
          <cell r="F72">
            <v>1</v>
          </cell>
          <cell r="G72">
            <v>16</v>
          </cell>
          <cell r="J72">
            <v>224</v>
          </cell>
        </row>
        <row r="74">
          <cell r="B74" t="str">
            <v>MT4</v>
          </cell>
          <cell r="C74" t="str">
            <v>Mãng MT4</v>
          </cell>
          <cell r="H74">
            <v>920510.53350000002</v>
          </cell>
          <cell r="I74">
            <v>1059695.7254270001</v>
          </cell>
          <cell r="J74">
            <v>224</v>
          </cell>
        </row>
        <row r="75">
          <cell r="C75" t="str">
            <v>a)VËt liÖu</v>
          </cell>
        </row>
        <row r="76">
          <cell r="C76" t="str">
            <v>Bª t«ng M50</v>
          </cell>
          <cell r="D76" t="str">
            <v>m3</v>
          </cell>
          <cell r="E76">
            <v>0.28000000000000003</v>
          </cell>
          <cell r="F76">
            <v>1</v>
          </cell>
          <cell r="G76">
            <v>193264.77499999999</v>
          </cell>
          <cell r="H76">
            <v>54114.137000000002</v>
          </cell>
        </row>
        <row r="77">
          <cell r="C77" t="str">
            <v>Bª t«ng M150</v>
          </cell>
          <cell r="D77" t="str">
            <v>m3</v>
          </cell>
          <cell r="E77">
            <v>1.59</v>
          </cell>
          <cell r="F77">
            <v>1</v>
          </cell>
          <cell r="G77">
            <v>283488.34999999998</v>
          </cell>
          <cell r="H77">
            <v>450746.47649999999</v>
          </cell>
        </row>
        <row r="78">
          <cell r="C78" t="str">
            <v>Bª t«ng M200</v>
          </cell>
          <cell r="D78" t="str">
            <v>m3</v>
          </cell>
          <cell r="E78">
            <v>0.08</v>
          </cell>
          <cell r="F78">
            <v>1</v>
          </cell>
          <cell r="G78">
            <v>331771.99999999994</v>
          </cell>
          <cell r="H78">
            <v>26541.759999999995</v>
          </cell>
        </row>
        <row r="79">
          <cell r="B79" t="str">
            <v>§G tØnh</v>
          </cell>
          <cell r="C79" t="str">
            <v>S¾t F6</v>
          </cell>
          <cell r="D79" t="str">
            <v>kg</v>
          </cell>
          <cell r="E79">
            <v>3.6</v>
          </cell>
          <cell r="F79">
            <v>1.02</v>
          </cell>
          <cell r="G79">
            <v>4320</v>
          </cell>
          <cell r="H79">
            <v>15863.04</v>
          </cell>
        </row>
        <row r="80">
          <cell r="B80" t="str">
            <v>§G tØnh</v>
          </cell>
          <cell r="C80" t="str">
            <v>S¾t F8</v>
          </cell>
          <cell r="D80" t="str">
            <v>kg</v>
          </cell>
          <cell r="E80">
            <v>4.8</v>
          </cell>
          <cell r="F80">
            <v>1.02</v>
          </cell>
          <cell r="G80">
            <v>4320</v>
          </cell>
          <cell r="H80">
            <v>21150.720000000001</v>
          </cell>
        </row>
        <row r="81">
          <cell r="B81" t="str">
            <v>§G tØnh</v>
          </cell>
          <cell r="C81" t="str">
            <v>S¾t F10</v>
          </cell>
          <cell r="D81" t="str">
            <v>kg</v>
          </cell>
          <cell r="E81">
            <v>5.6</v>
          </cell>
          <cell r="F81">
            <v>1.02</v>
          </cell>
          <cell r="G81">
            <v>4200</v>
          </cell>
          <cell r="H81">
            <v>23990.399999999998</v>
          </cell>
        </row>
        <row r="82">
          <cell r="B82" t="str">
            <v>04-2001</v>
          </cell>
          <cell r="C82" t="str">
            <v>Gç v¸n khu«n cÇu c«ng t¸c</v>
          </cell>
          <cell r="D82" t="str">
            <v>m2</v>
          </cell>
          <cell r="E82">
            <v>16.8</v>
          </cell>
          <cell r="F82">
            <v>1.05</v>
          </cell>
          <cell r="G82">
            <v>18600</v>
          </cell>
          <cell r="H82">
            <v>328104</v>
          </cell>
        </row>
        <row r="83">
          <cell r="C83" t="str">
            <v xml:space="preserve">b) Nh©n c«ng </v>
          </cell>
        </row>
        <row r="84">
          <cell r="B84" t="str">
            <v>03,1113</v>
          </cell>
          <cell r="C84" t="str">
            <v xml:space="preserve">§µo ®Êt hè mãng </v>
          </cell>
          <cell r="D84" t="str">
            <v>m3</v>
          </cell>
          <cell r="E84">
            <v>24.68</v>
          </cell>
          <cell r="F84">
            <v>1</v>
          </cell>
          <cell r="G84">
            <v>24428</v>
          </cell>
          <cell r="I84">
            <v>602883.04</v>
          </cell>
        </row>
        <row r="85">
          <cell r="B85" t="str">
            <v>03,2203</v>
          </cell>
          <cell r="C85" t="str">
            <v>LÊp ®Êt hè mãng</v>
          </cell>
          <cell r="D85" t="str">
            <v>m3</v>
          </cell>
          <cell r="E85">
            <v>22.73</v>
          </cell>
          <cell r="F85">
            <v>1</v>
          </cell>
          <cell r="G85">
            <v>10890</v>
          </cell>
          <cell r="I85">
            <v>247529.7</v>
          </cell>
        </row>
        <row r="86">
          <cell r="B86" t="str">
            <v>ChiÕt tÝnh</v>
          </cell>
          <cell r="C86" t="str">
            <v>§æ bª t«ng M50</v>
          </cell>
          <cell r="D86" t="str">
            <v>m3</v>
          </cell>
          <cell r="E86">
            <v>0.28000000000000003</v>
          </cell>
          <cell r="F86">
            <v>1</v>
          </cell>
          <cell r="G86">
            <v>45030</v>
          </cell>
          <cell r="I86">
            <v>12608.400000000001</v>
          </cell>
        </row>
        <row r="87">
          <cell r="B87" t="str">
            <v>ChiÕt tÝnh</v>
          </cell>
          <cell r="C87" t="str">
            <v>§æ bª t«ng M150</v>
          </cell>
          <cell r="D87" t="str">
            <v>m3</v>
          </cell>
          <cell r="E87">
            <v>1.59</v>
          </cell>
          <cell r="F87">
            <v>1</v>
          </cell>
          <cell r="G87">
            <v>45030</v>
          </cell>
          <cell r="I87">
            <v>71597.7</v>
          </cell>
        </row>
        <row r="88">
          <cell r="B88" t="str">
            <v>ChiÕt tÝnh</v>
          </cell>
          <cell r="C88" t="str">
            <v>§æ bª t«ng M200</v>
          </cell>
          <cell r="D88" t="str">
            <v>m3</v>
          </cell>
          <cell r="E88">
            <v>0.08</v>
          </cell>
          <cell r="F88">
            <v>1</v>
          </cell>
          <cell r="G88">
            <v>45030</v>
          </cell>
          <cell r="I88">
            <v>3602.4</v>
          </cell>
        </row>
        <row r="89">
          <cell r="C89" t="str">
            <v>V/c bª t«ng M 200</v>
          </cell>
          <cell r="D89" t="str">
            <v>m3</v>
          </cell>
          <cell r="E89">
            <v>0.08</v>
          </cell>
          <cell r="F89">
            <v>1</v>
          </cell>
          <cell r="G89">
            <v>14978.229500000001</v>
          </cell>
          <cell r="I89">
            <v>1198.25836</v>
          </cell>
        </row>
        <row r="90">
          <cell r="C90" t="str">
            <v>V/c bª t«ng M150</v>
          </cell>
          <cell r="D90" t="str">
            <v>m3</v>
          </cell>
          <cell r="E90">
            <v>1.59</v>
          </cell>
          <cell r="F90">
            <v>1</v>
          </cell>
          <cell r="G90">
            <v>14862.2945</v>
          </cell>
          <cell r="I90">
            <v>23631.048255000002</v>
          </cell>
        </row>
        <row r="91">
          <cell r="C91" t="str">
            <v>V/c bª t«ng M 50</v>
          </cell>
          <cell r="D91" t="str">
            <v>m3</v>
          </cell>
          <cell r="E91">
            <v>0.28000000000000003</v>
          </cell>
          <cell r="F91">
            <v>1</v>
          </cell>
          <cell r="G91">
            <v>14471.352900000002</v>
          </cell>
          <cell r="I91">
            <v>4051.9788120000007</v>
          </cell>
        </row>
        <row r="92">
          <cell r="B92" t="str">
            <v>04,1201</v>
          </cell>
          <cell r="C92" t="str">
            <v>Gia c«ng thÐp F&lt;=10</v>
          </cell>
          <cell r="D92" t="str">
            <v>kg</v>
          </cell>
          <cell r="E92">
            <v>14</v>
          </cell>
          <cell r="F92">
            <v>1</v>
          </cell>
          <cell r="G92">
            <v>243</v>
          </cell>
          <cell r="I92">
            <v>3402</v>
          </cell>
        </row>
        <row r="93">
          <cell r="B93" t="str">
            <v>04-2001</v>
          </cell>
          <cell r="C93" t="str">
            <v>L¾p dùng v¸n khu«n gç</v>
          </cell>
          <cell r="D93" t="str">
            <v>m2</v>
          </cell>
          <cell r="E93">
            <v>16.8</v>
          </cell>
          <cell r="F93">
            <v>1</v>
          </cell>
          <cell r="G93">
            <v>5309</v>
          </cell>
          <cell r="I93">
            <v>89191.2</v>
          </cell>
        </row>
        <row r="94">
          <cell r="C94" t="str">
            <v>C/ M¸y thi c«ng</v>
          </cell>
        </row>
        <row r="95">
          <cell r="B95" t="str">
            <v>04,1201</v>
          </cell>
          <cell r="C95" t="str">
            <v>Gia c«ng thÐp F&lt;=10</v>
          </cell>
          <cell r="D95" t="str">
            <v>kg</v>
          </cell>
          <cell r="E95">
            <v>14</v>
          </cell>
          <cell r="F95">
            <v>1</v>
          </cell>
          <cell r="G95">
            <v>16</v>
          </cell>
          <cell r="J95">
            <v>224</v>
          </cell>
        </row>
        <row r="97">
          <cell r="B97" t="str">
            <v>MTD4</v>
          </cell>
          <cell r="C97" t="str">
            <v>Mãng MT§4</v>
          </cell>
          <cell r="H97">
            <v>4108342.7224999997</v>
          </cell>
          <cell r="I97">
            <v>1841232.5733</v>
          </cell>
          <cell r="J97">
            <v>5371.2</v>
          </cell>
        </row>
        <row r="98">
          <cell r="C98" t="str">
            <v>a)VËt liÖu</v>
          </cell>
        </row>
        <row r="99">
          <cell r="C99" t="str">
            <v>Bª t«ng M50</v>
          </cell>
          <cell r="D99" t="str">
            <v>m3</v>
          </cell>
          <cell r="E99">
            <v>1.5</v>
          </cell>
          <cell r="F99">
            <v>1</v>
          </cell>
          <cell r="G99">
            <v>193264.77499999999</v>
          </cell>
          <cell r="H99">
            <v>289897.16249999998</v>
          </cell>
        </row>
        <row r="100">
          <cell r="C100" t="str">
            <v>Bª t«ng M150</v>
          </cell>
          <cell r="D100" t="str">
            <v>m3</v>
          </cell>
          <cell r="E100">
            <v>5.6</v>
          </cell>
          <cell r="F100">
            <v>1</v>
          </cell>
          <cell r="G100">
            <v>283488.34999999998</v>
          </cell>
          <cell r="H100">
            <v>1587534.7599999998</v>
          </cell>
        </row>
        <row r="101">
          <cell r="C101" t="str">
            <v>Bª t«ng M200</v>
          </cell>
          <cell r="D101" t="str">
            <v>m3</v>
          </cell>
          <cell r="E101">
            <v>0.5</v>
          </cell>
          <cell r="F101">
            <v>1</v>
          </cell>
          <cell r="G101">
            <v>331771.99999999994</v>
          </cell>
          <cell r="H101">
            <v>165885.99999999997</v>
          </cell>
        </row>
        <row r="102">
          <cell r="B102" t="str">
            <v>§G tØnh</v>
          </cell>
          <cell r="C102" t="str">
            <v>S¾t F6</v>
          </cell>
          <cell r="D102" t="str">
            <v>kg</v>
          </cell>
          <cell r="E102">
            <v>19.5</v>
          </cell>
          <cell r="F102">
            <v>1.02</v>
          </cell>
          <cell r="G102">
            <v>4320</v>
          </cell>
          <cell r="H102">
            <v>85924.800000000003</v>
          </cell>
        </row>
        <row r="103">
          <cell r="B103" t="str">
            <v>§G tØnh</v>
          </cell>
          <cell r="C103" t="str">
            <v>S¾t F10</v>
          </cell>
          <cell r="D103" t="str">
            <v>kg</v>
          </cell>
          <cell r="E103">
            <v>241</v>
          </cell>
          <cell r="F103">
            <v>1.02</v>
          </cell>
          <cell r="G103">
            <v>4200</v>
          </cell>
          <cell r="H103">
            <v>1032444</v>
          </cell>
        </row>
        <row r="104">
          <cell r="B104" t="str">
            <v>§G tØnh</v>
          </cell>
          <cell r="C104" t="str">
            <v>S¾t F12</v>
          </cell>
          <cell r="D104" t="str">
            <v>kg</v>
          </cell>
          <cell r="E104">
            <v>75.2</v>
          </cell>
          <cell r="F104">
            <v>1.02</v>
          </cell>
          <cell r="G104">
            <v>4000</v>
          </cell>
          <cell r="H104">
            <v>306816.00000000006</v>
          </cell>
        </row>
        <row r="105">
          <cell r="B105" t="str">
            <v>04-2001</v>
          </cell>
          <cell r="C105" t="str">
            <v>Gç v¸n khu«n cÇu c«ng t¸c</v>
          </cell>
          <cell r="D105" t="str">
            <v>m2</v>
          </cell>
          <cell r="E105">
            <v>34.4</v>
          </cell>
          <cell r="F105">
            <v>1</v>
          </cell>
          <cell r="G105">
            <v>18600</v>
          </cell>
          <cell r="H105">
            <v>639840</v>
          </cell>
        </row>
        <row r="106">
          <cell r="C106" t="str">
            <v xml:space="preserve">b) Nh©n c«ng </v>
          </cell>
        </row>
        <row r="107">
          <cell r="B107" t="str">
            <v>03,1113</v>
          </cell>
          <cell r="C107" t="str">
            <v xml:space="preserve">§µo ®Êt hè mãng </v>
          </cell>
          <cell r="D107" t="str">
            <v>m3</v>
          </cell>
          <cell r="E107">
            <v>33.659999999999997</v>
          </cell>
          <cell r="F107">
            <v>1</v>
          </cell>
          <cell r="G107">
            <v>24428</v>
          </cell>
          <cell r="I107">
            <v>822246.47999999986</v>
          </cell>
        </row>
        <row r="108">
          <cell r="B108" t="str">
            <v>03,2203</v>
          </cell>
          <cell r="C108" t="str">
            <v>LÊp ®Êt hè mãng</v>
          </cell>
          <cell r="D108" t="str">
            <v>m3</v>
          </cell>
          <cell r="E108">
            <v>27.559999999999995</v>
          </cell>
          <cell r="F108">
            <v>1</v>
          </cell>
          <cell r="G108">
            <v>10890</v>
          </cell>
          <cell r="I108">
            <v>300128.39999999997</v>
          </cell>
        </row>
        <row r="109">
          <cell r="C109" t="str">
            <v>§æ bª t«ng M50</v>
          </cell>
          <cell r="D109" t="str">
            <v>m3</v>
          </cell>
          <cell r="E109">
            <v>1.5</v>
          </cell>
          <cell r="F109">
            <v>1</v>
          </cell>
          <cell r="G109">
            <v>45030</v>
          </cell>
          <cell r="I109">
            <v>67545</v>
          </cell>
        </row>
        <row r="110">
          <cell r="C110" t="str">
            <v>§æ bª t«ng M150</v>
          </cell>
          <cell r="D110" t="str">
            <v>m3</v>
          </cell>
          <cell r="E110">
            <v>5.6</v>
          </cell>
          <cell r="F110">
            <v>1</v>
          </cell>
          <cell r="G110">
            <v>45030</v>
          </cell>
          <cell r="I110">
            <v>252167.99999999997</v>
          </cell>
        </row>
        <row r="111">
          <cell r="C111" t="str">
            <v>§æ bª t«ng M200</v>
          </cell>
          <cell r="D111" t="str">
            <v>m3</v>
          </cell>
          <cell r="E111">
            <v>0.5</v>
          </cell>
          <cell r="F111">
            <v>1</v>
          </cell>
          <cell r="G111">
            <v>45030</v>
          </cell>
          <cell r="I111">
            <v>22515</v>
          </cell>
        </row>
        <row r="112">
          <cell r="B112" t="str">
            <v>ChiÕt tÝnh</v>
          </cell>
          <cell r="C112" t="str">
            <v>V/c bª t«ng M 200</v>
          </cell>
          <cell r="D112" t="str">
            <v>m3</v>
          </cell>
          <cell r="E112">
            <v>0.5</v>
          </cell>
          <cell r="F112">
            <v>1</v>
          </cell>
          <cell r="G112">
            <v>14978.229500000001</v>
          </cell>
          <cell r="I112">
            <v>7489.1147500000006</v>
          </cell>
        </row>
        <row r="113">
          <cell r="B113" t="str">
            <v>ChiÕt tÝnh</v>
          </cell>
          <cell r="C113" t="str">
            <v>V/c bª t«ng M150</v>
          </cell>
          <cell r="D113" t="str">
            <v>m3</v>
          </cell>
          <cell r="E113">
            <v>5.6</v>
          </cell>
          <cell r="F113">
            <v>1</v>
          </cell>
          <cell r="G113">
            <v>14862.2945</v>
          </cell>
          <cell r="I113">
            <v>83228.849199999997</v>
          </cell>
        </row>
        <row r="114">
          <cell r="B114" t="str">
            <v>ChiÕt tÝnh</v>
          </cell>
          <cell r="C114" t="str">
            <v>V/c bª t«ng M 50</v>
          </cell>
          <cell r="D114" t="str">
            <v>m3</v>
          </cell>
          <cell r="E114">
            <v>1.5</v>
          </cell>
          <cell r="F114">
            <v>1</v>
          </cell>
          <cell r="G114">
            <v>14471.352900000002</v>
          </cell>
          <cell r="I114">
            <v>21707.029350000004</v>
          </cell>
        </row>
        <row r="115">
          <cell r="B115" t="str">
            <v>04,1201</v>
          </cell>
          <cell r="C115" t="str">
            <v>Gia c«ng thÐp F&lt;=10</v>
          </cell>
          <cell r="D115" t="str">
            <v>kg</v>
          </cell>
          <cell r="E115">
            <v>335.7</v>
          </cell>
          <cell r="F115">
            <v>1</v>
          </cell>
          <cell r="G115">
            <v>243</v>
          </cell>
          <cell r="I115">
            <v>81575.099999999991</v>
          </cell>
        </row>
        <row r="116">
          <cell r="B116" t="str">
            <v>04-2001</v>
          </cell>
          <cell r="C116" t="str">
            <v>L¾p dùng v¸n khu«n gç</v>
          </cell>
          <cell r="D116" t="str">
            <v>m2</v>
          </cell>
          <cell r="E116">
            <v>34.4</v>
          </cell>
          <cell r="F116">
            <v>1</v>
          </cell>
          <cell r="G116">
            <v>5309</v>
          </cell>
          <cell r="I116">
            <v>182629.6</v>
          </cell>
        </row>
        <row r="117">
          <cell r="C117" t="str">
            <v>C/ M¸y thi c«ng</v>
          </cell>
        </row>
        <row r="118">
          <cell r="B118" t="str">
            <v>04,1201</v>
          </cell>
          <cell r="C118" t="str">
            <v>Gia c«ng thÐp F&lt;=10</v>
          </cell>
          <cell r="D118" t="str">
            <v>kg</v>
          </cell>
          <cell r="E118">
            <v>335.7</v>
          </cell>
          <cell r="F118">
            <v>1</v>
          </cell>
          <cell r="G118">
            <v>16</v>
          </cell>
          <cell r="J118">
            <v>5371.2</v>
          </cell>
        </row>
        <row r="120">
          <cell r="B120" t="str">
            <v>MN 18-6</v>
          </cell>
          <cell r="C120" t="str">
            <v>Mãng MN 18-6</v>
          </cell>
          <cell r="H120">
            <v>237819.26799999998</v>
          </cell>
          <cell r="I120">
            <v>280337.64650000003</v>
          </cell>
          <cell r="J120">
            <v>8788.5</v>
          </cell>
        </row>
        <row r="121">
          <cell r="C121" t="str">
            <v>a)VËt liÖu</v>
          </cell>
        </row>
        <row r="122">
          <cell r="B122" t="str">
            <v>§G tØnh</v>
          </cell>
          <cell r="C122" t="str">
            <v>S¾t F 27</v>
          </cell>
          <cell r="D122" t="str">
            <v>kg</v>
          </cell>
          <cell r="E122">
            <v>22.9</v>
          </cell>
          <cell r="F122">
            <v>1.02</v>
          </cell>
          <cell r="G122">
            <v>4000</v>
          </cell>
          <cell r="H122">
            <v>93432</v>
          </cell>
        </row>
        <row r="123">
          <cell r="B123" t="str">
            <v>§G tØnh</v>
          </cell>
          <cell r="C123" t="str">
            <v>S¨t F 14</v>
          </cell>
          <cell r="D123" t="str">
            <v>kg</v>
          </cell>
          <cell r="E123">
            <v>18.600000000000001</v>
          </cell>
          <cell r="F123">
            <v>1.02</v>
          </cell>
          <cell r="G123">
            <v>4000</v>
          </cell>
          <cell r="H123">
            <v>75888</v>
          </cell>
        </row>
        <row r="124">
          <cell r="B124" t="str">
            <v>§G tØnh</v>
          </cell>
          <cell r="C124" t="str">
            <v>S¾t F6</v>
          </cell>
          <cell r="D124" t="str">
            <v>kg</v>
          </cell>
          <cell r="E124">
            <v>3.9</v>
          </cell>
          <cell r="F124">
            <v>1.02</v>
          </cell>
          <cell r="G124">
            <v>4320</v>
          </cell>
          <cell r="H124">
            <v>17184.96</v>
          </cell>
        </row>
        <row r="125">
          <cell r="B125" t="str">
            <v>§G tØnh</v>
          </cell>
          <cell r="C125" t="str">
            <v>ThÐp dÑt d6</v>
          </cell>
          <cell r="D125" t="str">
            <v>kg</v>
          </cell>
          <cell r="E125">
            <v>1.1000000000000001</v>
          </cell>
          <cell r="F125">
            <v>1.02</v>
          </cell>
          <cell r="G125">
            <v>4134</v>
          </cell>
          <cell r="H125">
            <v>4638.3480000000009</v>
          </cell>
        </row>
        <row r="126">
          <cell r="B126" t="str">
            <v>§G tØnh</v>
          </cell>
          <cell r="C126" t="str">
            <v>D©y thÐp buéc F1</v>
          </cell>
          <cell r="D126" t="str">
            <v>kg</v>
          </cell>
          <cell r="E126">
            <v>0.36</v>
          </cell>
          <cell r="F126">
            <v>1.02</v>
          </cell>
          <cell r="G126">
            <v>8000</v>
          </cell>
          <cell r="H126">
            <v>2937.6</v>
          </cell>
        </row>
        <row r="127">
          <cell r="B127" t="str">
            <v>§G tØnh</v>
          </cell>
          <cell r="C127" t="str">
            <v>Que hµn ®iÖn</v>
          </cell>
          <cell r="D127" t="str">
            <v>kg</v>
          </cell>
          <cell r="E127">
            <v>0.08</v>
          </cell>
          <cell r="F127">
            <v>1</v>
          </cell>
          <cell r="G127">
            <v>7600</v>
          </cell>
          <cell r="H127">
            <v>608</v>
          </cell>
        </row>
        <row r="128">
          <cell r="B128" t="str">
            <v>chiÕt tÝnh</v>
          </cell>
          <cell r="C128" t="str">
            <v>Bª t«ng ®óc s½n M 200 (§óc s½n)</v>
          </cell>
          <cell r="D128" t="str">
            <v>m3</v>
          </cell>
          <cell r="E128">
            <v>0.13</v>
          </cell>
          <cell r="F128">
            <v>1</v>
          </cell>
          <cell r="G128">
            <v>331771.99999999994</v>
          </cell>
          <cell r="H128">
            <v>43130.359999999993</v>
          </cell>
        </row>
        <row r="129">
          <cell r="C129" t="str">
            <v xml:space="preserve">b) Nh©n c«ng </v>
          </cell>
        </row>
        <row r="130">
          <cell r="B130" t="str">
            <v>03,1113</v>
          </cell>
          <cell r="C130" t="str">
            <v xml:space="preserve">§µo ®Êt hè mãng </v>
          </cell>
          <cell r="D130" t="str">
            <v>m3</v>
          </cell>
          <cell r="E130">
            <v>6.58</v>
          </cell>
          <cell r="F130">
            <v>1</v>
          </cell>
          <cell r="G130">
            <v>24428</v>
          </cell>
          <cell r="I130">
            <v>160736.24</v>
          </cell>
        </row>
        <row r="131">
          <cell r="B131" t="str">
            <v>03,2203</v>
          </cell>
          <cell r="C131" t="str">
            <v>LÊp ®Êt hè mãng</v>
          </cell>
          <cell r="D131" t="str">
            <v>m3</v>
          </cell>
          <cell r="E131">
            <v>6.45</v>
          </cell>
          <cell r="F131">
            <v>1</v>
          </cell>
          <cell r="G131">
            <v>10890</v>
          </cell>
          <cell r="I131">
            <v>70240.5</v>
          </cell>
        </row>
        <row r="132">
          <cell r="B132" t="str">
            <v>04.3611</v>
          </cell>
          <cell r="C132" t="str">
            <v>§óc s½n tÊm nÐo</v>
          </cell>
          <cell r="D132" t="str">
            <v>m3</v>
          </cell>
          <cell r="E132">
            <v>0.13</v>
          </cell>
          <cell r="F132">
            <v>1</v>
          </cell>
          <cell r="G132">
            <v>50328</v>
          </cell>
          <cell r="I132">
            <v>6542.64</v>
          </cell>
        </row>
        <row r="133">
          <cell r="B133" t="str">
            <v>ChiÕt tÝnh</v>
          </cell>
          <cell r="C133" t="str">
            <v>V/c bª t«ng M 200</v>
          </cell>
          <cell r="D133" t="str">
            <v>m3</v>
          </cell>
          <cell r="E133">
            <v>0.13</v>
          </cell>
          <cell r="F133">
            <v>1</v>
          </cell>
          <cell r="G133">
            <v>53433.05</v>
          </cell>
          <cell r="I133">
            <v>6946.2965000000004</v>
          </cell>
        </row>
        <row r="134">
          <cell r="B134" t="str">
            <v>04,1202</v>
          </cell>
          <cell r="C134" t="str">
            <v>Gia c«ng thÐp F&lt;=18</v>
          </cell>
          <cell r="D134" t="str">
            <v>kg</v>
          </cell>
          <cell r="E134">
            <v>46.5</v>
          </cell>
          <cell r="F134">
            <v>1</v>
          </cell>
          <cell r="G134">
            <v>148</v>
          </cell>
          <cell r="I134">
            <v>6882</v>
          </cell>
        </row>
        <row r="135">
          <cell r="B135" t="str">
            <v>04.3802</v>
          </cell>
          <cell r="C135" t="str">
            <v>L¾p tÊm nÐo &lt; 500kg</v>
          </cell>
          <cell r="D135" t="str">
            <v>tÊm</v>
          </cell>
          <cell r="E135">
            <v>1</v>
          </cell>
          <cell r="F135">
            <v>1</v>
          </cell>
          <cell r="G135">
            <v>24214</v>
          </cell>
          <cell r="I135">
            <v>24214</v>
          </cell>
        </row>
        <row r="136">
          <cell r="B136" t="str">
            <v>02.1451</v>
          </cell>
          <cell r="C136" t="str">
            <v>V/c tÊm nÐo</v>
          </cell>
          <cell r="D136" t="str">
            <v>tÊn</v>
          </cell>
          <cell r="E136">
            <v>0.3</v>
          </cell>
          <cell r="F136">
            <v>0.1</v>
          </cell>
          <cell r="G136">
            <v>90207</v>
          </cell>
          <cell r="I136">
            <v>2706.21</v>
          </cell>
        </row>
        <row r="137">
          <cell r="B137" t="str">
            <v>02.1421</v>
          </cell>
          <cell r="C137" t="str">
            <v>V/c mãc nÐo</v>
          </cell>
          <cell r="D137" t="str">
            <v>tÊn</v>
          </cell>
          <cell r="E137">
            <v>2.5000000000000001E-2</v>
          </cell>
          <cell r="F137">
            <v>0.1</v>
          </cell>
          <cell r="G137">
            <v>99184</v>
          </cell>
          <cell r="I137">
            <v>247.96000000000004</v>
          </cell>
        </row>
        <row r="138">
          <cell r="B138" t="str">
            <v>02.1781</v>
          </cell>
          <cell r="C138" t="str">
            <v>V/ dông cô thi c«ng</v>
          </cell>
          <cell r="D138" t="str">
            <v xml:space="preserve">tÊn </v>
          </cell>
          <cell r="E138">
            <v>0.2</v>
          </cell>
          <cell r="F138">
            <v>0.1</v>
          </cell>
          <cell r="G138">
            <v>91090</v>
          </cell>
          <cell r="I138">
            <v>1821.8000000000004</v>
          </cell>
        </row>
        <row r="139">
          <cell r="C139" t="str">
            <v>C/ M¸y thi c«ng</v>
          </cell>
        </row>
        <row r="140">
          <cell r="B140" t="str">
            <v>04,1202</v>
          </cell>
          <cell r="C140" t="str">
            <v>Gia c«ng thÐp F&lt;=18</v>
          </cell>
          <cell r="D140" t="str">
            <v>kg</v>
          </cell>
          <cell r="E140">
            <v>46.5</v>
          </cell>
          <cell r="F140">
            <v>1</v>
          </cell>
          <cell r="G140">
            <v>189</v>
          </cell>
          <cell r="J140">
            <v>8788.5</v>
          </cell>
        </row>
        <row r="142">
          <cell r="B142" t="str">
            <v>12c</v>
          </cell>
          <cell r="C142" t="str">
            <v>Cét BTLT 12C</v>
          </cell>
          <cell r="H142">
            <v>2360457.5460000001</v>
          </cell>
          <cell r="I142">
            <v>132636.6796</v>
          </cell>
        </row>
        <row r="143">
          <cell r="C143" t="str">
            <v>a)VËt liÖu</v>
          </cell>
        </row>
        <row r="144">
          <cell r="C144" t="str">
            <v>Cét BTLT 12C</v>
          </cell>
          <cell r="D144" t="str">
            <v>cét</v>
          </cell>
          <cell r="E144">
            <v>1</v>
          </cell>
          <cell r="F144">
            <v>1.002</v>
          </cell>
          <cell r="G144">
            <v>2347273</v>
          </cell>
          <cell r="H144">
            <v>2351967.5460000001</v>
          </cell>
        </row>
        <row r="145">
          <cell r="B145" t="str">
            <v>05,5213</v>
          </cell>
          <cell r="C145" t="str">
            <v>VËt liÖu phô</v>
          </cell>
          <cell r="D145" t="str">
            <v>cét</v>
          </cell>
          <cell r="E145">
            <v>1</v>
          </cell>
          <cell r="F145">
            <v>1</v>
          </cell>
          <cell r="G145">
            <v>8490</v>
          </cell>
          <cell r="H145">
            <v>8490</v>
          </cell>
        </row>
        <row r="146">
          <cell r="C146" t="str">
            <v>b)Nh©n c«ng</v>
          </cell>
        </row>
        <row r="147">
          <cell r="B147" t="str">
            <v>02,1461</v>
          </cell>
          <cell r="C147" t="str">
            <v>V/c cét 100m</v>
          </cell>
          <cell r="D147" t="str">
            <v>tÊn</v>
          </cell>
          <cell r="E147">
            <v>1.3560000000000001</v>
          </cell>
          <cell r="F147">
            <v>0.1</v>
          </cell>
          <cell r="G147">
            <v>140241</v>
          </cell>
          <cell r="I147">
            <v>19016.679600000003</v>
          </cell>
        </row>
        <row r="148">
          <cell r="B148" t="str">
            <v>05,5213</v>
          </cell>
          <cell r="C148" t="str">
            <v>Dùng cét</v>
          </cell>
          <cell r="D148" t="str">
            <v>cét</v>
          </cell>
          <cell r="E148">
            <v>1</v>
          </cell>
          <cell r="F148">
            <v>1</v>
          </cell>
          <cell r="G148">
            <v>86293</v>
          </cell>
          <cell r="I148">
            <v>86293</v>
          </cell>
        </row>
        <row r="149">
          <cell r="B149" t="str">
            <v>02,1481</v>
          </cell>
          <cell r="C149" t="str">
            <v>V/c dông cô thñ c«ng cét</v>
          </cell>
          <cell r="D149" t="str">
            <v>tÊn</v>
          </cell>
          <cell r="E149">
            <v>1.5</v>
          </cell>
          <cell r="F149">
            <v>0.2</v>
          </cell>
          <cell r="G149">
            <v>91090</v>
          </cell>
          <cell r="I149">
            <v>27327</v>
          </cell>
        </row>
        <row r="151">
          <cell r="B151" t="str">
            <v>16c</v>
          </cell>
          <cell r="C151" t="str">
            <v>Cét BTLT 16C</v>
          </cell>
          <cell r="H151">
            <v>4238934</v>
          </cell>
          <cell r="I151">
            <v>217045.45199999999</v>
          </cell>
        </row>
        <row r="152">
          <cell r="C152" t="str">
            <v>a)VËt liÖu</v>
          </cell>
        </row>
        <row r="153">
          <cell r="C153" t="str">
            <v>Cét BTLT 16C</v>
          </cell>
          <cell r="D153" t="str">
            <v>cét</v>
          </cell>
          <cell r="E153">
            <v>1</v>
          </cell>
          <cell r="F153">
            <v>1.002</v>
          </cell>
          <cell r="G153">
            <v>4222000</v>
          </cell>
          <cell r="H153">
            <v>4230444</v>
          </cell>
        </row>
        <row r="154">
          <cell r="B154" t="str">
            <v>05,5213</v>
          </cell>
          <cell r="C154" t="str">
            <v>VËt liÖu phô</v>
          </cell>
          <cell r="D154" t="str">
            <v>cét</v>
          </cell>
          <cell r="E154">
            <v>1</v>
          </cell>
          <cell r="F154">
            <v>1</v>
          </cell>
          <cell r="G154">
            <v>8490</v>
          </cell>
          <cell r="H154">
            <v>8490</v>
          </cell>
        </row>
        <row r="155">
          <cell r="C155" t="str">
            <v>b)Nh©n c«ng</v>
          </cell>
        </row>
        <row r="156">
          <cell r="B156" t="str">
            <v>02,1461</v>
          </cell>
          <cell r="C156" t="str">
            <v>V/c cét 100m</v>
          </cell>
          <cell r="D156" t="str">
            <v>tÊn</v>
          </cell>
          <cell r="E156">
            <v>1.72</v>
          </cell>
          <cell r="F156">
            <v>0.1</v>
          </cell>
          <cell r="G156">
            <v>140241</v>
          </cell>
          <cell r="I156">
            <v>24121.452000000001</v>
          </cell>
        </row>
        <row r="157">
          <cell r="B157" t="str">
            <v>05,5215</v>
          </cell>
          <cell r="C157" t="str">
            <v>Dùng cét</v>
          </cell>
          <cell r="D157" t="str">
            <v>cét</v>
          </cell>
          <cell r="E157">
            <v>1</v>
          </cell>
          <cell r="F157">
            <v>1</v>
          </cell>
          <cell r="G157">
            <v>116844</v>
          </cell>
          <cell r="I157">
            <v>116844</v>
          </cell>
        </row>
        <row r="158">
          <cell r="B158" t="str">
            <v>05.5101</v>
          </cell>
          <cell r="C158" t="str">
            <v>Nèi mÆt bÝch</v>
          </cell>
          <cell r="D158" t="str">
            <v>mèi</v>
          </cell>
          <cell r="E158">
            <v>1</v>
          </cell>
          <cell r="F158">
            <v>1</v>
          </cell>
          <cell r="G158">
            <v>48753</v>
          </cell>
          <cell r="I158">
            <v>48753</v>
          </cell>
        </row>
        <row r="159">
          <cell r="B159" t="str">
            <v>02,1481</v>
          </cell>
          <cell r="C159" t="str">
            <v>V/c dông cô thñ c«ng cét</v>
          </cell>
          <cell r="D159" t="str">
            <v>tÊn</v>
          </cell>
          <cell r="E159">
            <v>1.5</v>
          </cell>
          <cell r="F159">
            <v>0.2</v>
          </cell>
          <cell r="G159">
            <v>91090</v>
          </cell>
          <cell r="I159">
            <v>27327</v>
          </cell>
        </row>
        <row r="161">
          <cell r="B161" t="str">
            <v>16b</v>
          </cell>
          <cell r="C161" t="str">
            <v>Cét BTLT 16B</v>
          </cell>
          <cell r="H161">
            <v>4068594</v>
          </cell>
          <cell r="I161">
            <v>217045.45199999999</v>
          </cell>
        </row>
        <row r="162">
          <cell r="C162" t="str">
            <v>a)VËt liÖu</v>
          </cell>
        </row>
        <row r="163">
          <cell r="C163" t="str">
            <v>Cét BTLT 16B</v>
          </cell>
          <cell r="D163" t="str">
            <v>cét</v>
          </cell>
          <cell r="E163">
            <v>1</v>
          </cell>
          <cell r="F163">
            <v>1.002</v>
          </cell>
          <cell r="G163">
            <v>4052000</v>
          </cell>
          <cell r="H163">
            <v>4060104</v>
          </cell>
        </row>
        <row r="164">
          <cell r="B164" t="str">
            <v>05,5213</v>
          </cell>
          <cell r="C164" t="str">
            <v>VËt liÖu phô</v>
          </cell>
          <cell r="D164" t="str">
            <v>cét</v>
          </cell>
          <cell r="E164">
            <v>1</v>
          </cell>
          <cell r="F164">
            <v>1</v>
          </cell>
          <cell r="G164">
            <v>8490</v>
          </cell>
          <cell r="H164">
            <v>8490</v>
          </cell>
        </row>
        <row r="165">
          <cell r="C165" t="str">
            <v>b)Nh©n c«ng</v>
          </cell>
        </row>
        <row r="166">
          <cell r="B166" t="str">
            <v>02,1461</v>
          </cell>
          <cell r="C166" t="str">
            <v>V/c cét 100m</v>
          </cell>
          <cell r="D166" t="str">
            <v>tÊn</v>
          </cell>
          <cell r="E166">
            <v>1.72</v>
          </cell>
          <cell r="F166">
            <v>0.1</v>
          </cell>
          <cell r="G166">
            <v>140241</v>
          </cell>
          <cell r="I166">
            <v>24121.452000000001</v>
          </cell>
        </row>
        <row r="167">
          <cell r="B167" t="str">
            <v>05,5215</v>
          </cell>
          <cell r="C167" t="str">
            <v>Dùng cét</v>
          </cell>
          <cell r="D167" t="str">
            <v>cét</v>
          </cell>
          <cell r="E167">
            <v>1</v>
          </cell>
          <cell r="F167">
            <v>1</v>
          </cell>
          <cell r="G167">
            <v>116844</v>
          </cell>
          <cell r="I167">
            <v>116844</v>
          </cell>
        </row>
        <row r="168">
          <cell r="B168" t="str">
            <v>05.5101</v>
          </cell>
          <cell r="C168" t="str">
            <v>Nèi mÆt bÝch</v>
          </cell>
          <cell r="D168" t="str">
            <v>mèi</v>
          </cell>
          <cell r="E168">
            <v>1</v>
          </cell>
          <cell r="F168">
            <v>1</v>
          </cell>
          <cell r="G168">
            <v>48753</v>
          </cell>
          <cell r="I168">
            <v>48753</v>
          </cell>
        </row>
        <row r="169">
          <cell r="B169" t="str">
            <v>02,1481</v>
          </cell>
          <cell r="C169" t="str">
            <v>V/c dông cô thñ c«ng cét</v>
          </cell>
          <cell r="D169" t="str">
            <v>tÊn</v>
          </cell>
          <cell r="E169">
            <v>1.5</v>
          </cell>
          <cell r="F169">
            <v>0.2</v>
          </cell>
          <cell r="G169">
            <v>91090</v>
          </cell>
          <cell r="I169">
            <v>27327</v>
          </cell>
        </row>
      </sheetData>
      <sheetData sheetId="18" refreshError="1"/>
      <sheetData sheetId="19" refreshError="1"/>
      <sheetData sheetId="20" refreshError="1">
        <row r="8">
          <cell r="C8" t="str">
            <v>Bª t«ng M50</v>
          </cell>
          <cell r="H8">
            <v>193264.77499999999</v>
          </cell>
        </row>
        <row r="9">
          <cell r="C9" t="str">
            <v>a. VËt liÖu</v>
          </cell>
        </row>
        <row r="10">
          <cell r="B10" t="str">
            <v xml:space="preserve">§GtØnh </v>
          </cell>
          <cell r="C10" t="str">
            <v>Xi m¨ng PC30</v>
          </cell>
          <cell r="D10" t="str">
            <v>kg</v>
          </cell>
          <cell r="E10">
            <v>168</v>
          </cell>
          <cell r="F10">
            <v>1.0249999999999999</v>
          </cell>
          <cell r="G10">
            <v>643</v>
          </cell>
          <cell r="H10">
            <v>110724.59999999999</v>
          </cell>
        </row>
        <row r="11">
          <cell r="B11" t="str">
            <v xml:space="preserve">§GtØnh </v>
          </cell>
          <cell r="C11" t="str">
            <v>C¸t vµng</v>
          </cell>
          <cell r="D11" t="str">
            <v>m3</v>
          </cell>
          <cell r="E11">
            <v>0.51200000000000001</v>
          </cell>
          <cell r="F11">
            <v>1.0249999999999999</v>
          </cell>
          <cell r="G11">
            <v>34000</v>
          </cell>
          <cell r="H11">
            <v>17843.199999999997</v>
          </cell>
        </row>
        <row r="12">
          <cell r="B12" t="str">
            <v xml:space="preserve">§GtØnh </v>
          </cell>
          <cell r="C12" t="str">
            <v>§¸ d¨m 4x6</v>
          </cell>
          <cell r="D12" t="str">
            <v>m3</v>
          </cell>
          <cell r="E12">
            <v>0.88900000000000001</v>
          </cell>
          <cell r="F12">
            <v>1.0249999999999999</v>
          </cell>
          <cell r="G12">
            <v>71000</v>
          </cell>
          <cell r="H12">
            <v>64696.974999999999</v>
          </cell>
        </row>
        <row r="14">
          <cell r="C14" t="str">
            <v>Bª t«ng M 150</v>
          </cell>
          <cell r="H14">
            <v>283488.34999999998</v>
          </cell>
        </row>
        <row r="15">
          <cell r="C15" t="str">
            <v>a. VËt liÖu</v>
          </cell>
        </row>
        <row r="16">
          <cell r="B16" t="str">
            <v xml:space="preserve">§GtØnh </v>
          </cell>
          <cell r="C16" t="str">
            <v>Xi m¨ng PC30</v>
          </cell>
          <cell r="D16" t="str">
            <v>kg</v>
          </cell>
          <cell r="E16" t="str">
            <v>278</v>
          </cell>
          <cell r="F16">
            <v>1.0249999999999999</v>
          </cell>
          <cell r="G16">
            <v>643</v>
          </cell>
          <cell r="H16">
            <v>183222.85</v>
          </cell>
        </row>
        <row r="17">
          <cell r="B17" t="str">
            <v xml:space="preserve">§GtØnh </v>
          </cell>
          <cell r="C17" t="str">
            <v>C¸t vµng</v>
          </cell>
          <cell r="D17" t="str">
            <v>m3</v>
          </cell>
          <cell r="E17" t="str">
            <v>0,469</v>
          </cell>
          <cell r="F17">
            <v>1.0249999999999999</v>
          </cell>
          <cell r="G17">
            <v>34000</v>
          </cell>
          <cell r="H17">
            <v>16344.649999999996</v>
          </cell>
        </row>
        <row r="18">
          <cell r="B18" t="str">
            <v xml:space="preserve">§GtØnh </v>
          </cell>
          <cell r="C18" t="str">
            <v>§¸ d¨m 2 x 4</v>
          </cell>
          <cell r="D18" t="str">
            <v>m3</v>
          </cell>
          <cell r="E18" t="str">
            <v>0,871</v>
          </cell>
          <cell r="F18">
            <v>1.0249999999999999</v>
          </cell>
          <cell r="G18">
            <v>94000</v>
          </cell>
          <cell r="H18">
            <v>83920.849999999991</v>
          </cell>
        </row>
        <row r="20">
          <cell r="C20" t="str">
            <v>Bª t«ng M 200</v>
          </cell>
          <cell r="H20">
            <v>336640.75</v>
          </cell>
        </row>
        <row r="21">
          <cell r="C21" t="str">
            <v>a. VËt liÖu</v>
          </cell>
        </row>
        <row r="22">
          <cell r="B22" t="str">
            <v xml:space="preserve">§GtØnh </v>
          </cell>
          <cell r="C22" t="str">
            <v>Xi m¨ng PC30</v>
          </cell>
          <cell r="D22" t="str">
            <v>kg</v>
          </cell>
          <cell r="E22" t="str">
            <v>357</v>
          </cell>
          <cell r="F22">
            <v>1.0249999999999999</v>
          </cell>
          <cell r="G22">
            <v>643</v>
          </cell>
          <cell r="H22">
            <v>235289.77499999997</v>
          </cell>
        </row>
        <row r="23">
          <cell r="B23" t="str">
            <v xml:space="preserve">§GtØnh </v>
          </cell>
          <cell r="C23" t="str">
            <v>C¸t vµng</v>
          </cell>
          <cell r="D23" t="str">
            <v>m3</v>
          </cell>
          <cell r="E23" t="str">
            <v>0,441</v>
          </cell>
          <cell r="F23">
            <v>1.0249999999999999</v>
          </cell>
          <cell r="G23">
            <v>34000</v>
          </cell>
          <cell r="H23">
            <v>15368.849999999999</v>
          </cell>
        </row>
        <row r="24">
          <cell r="B24" t="str">
            <v xml:space="preserve">§GtØnh </v>
          </cell>
          <cell r="C24" t="str">
            <v>§¸ d¨m  1 x2</v>
          </cell>
          <cell r="D24" t="str">
            <v>m3</v>
          </cell>
          <cell r="E24" t="str">
            <v>0,883</v>
          </cell>
          <cell r="F24">
            <v>1.0249999999999999</v>
          </cell>
          <cell r="G24">
            <v>95000</v>
          </cell>
          <cell r="H24">
            <v>85982.125</v>
          </cell>
        </row>
        <row r="26">
          <cell r="B26" t="str">
            <v>MT4</v>
          </cell>
          <cell r="C26" t="str">
            <v>Mãng MT4</v>
          </cell>
          <cell r="H26">
            <v>905276.03350000002</v>
          </cell>
          <cell r="I26">
            <v>1084181.74</v>
          </cell>
        </row>
        <row r="27">
          <cell r="C27" t="str">
            <v>a)VËt liÖu</v>
          </cell>
        </row>
        <row r="28">
          <cell r="C28" t="str">
            <v>S¾t F6</v>
          </cell>
          <cell r="D28" t="str">
            <v>kg</v>
          </cell>
          <cell r="E28">
            <v>3.6</v>
          </cell>
          <cell r="F28">
            <v>1.02</v>
          </cell>
          <cell r="G28">
            <v>4320</v>
          </cell>
          <cell r="H28">
            <v>15863.04</v>
          </cell>
        </row>
        <row r="29">
          <cell r="C29" t="str">
            <v>S¾t F8</v>
          </cell>
          <cell r="D29" t="str">
            <v>kg</v>
          </cell>
          <cell r="E29">
            <v>4.8</v>
          </cell>
          <cell r="F29">
            <v>1.02</v>
          </cell>
          <cell r="G29">
            <v>4320</v>
          </cell>
          <cell r="H29">
            <v>21150.720000000001</v>
          </cell>
        </row>
        <row r="30">
          <cell r="C30" t="str">
            <v>S¾t F10</v>
          </cell>
          <cell r="D30" t="str">
            <v>kg</v>
          </cell>
          <cell r="E30">
            <v>5.6</v>
          </cell>
          <cell r="F30">
            <v>1.02</v>
          </cell>
          <cell r="G30">
            <v>4200</v>
          </cell>
          <cell r="H30">
            <v>23990.399999999998</v>
          </cell>
        </row>
        <row r="31">
          <cell r="C31" t="str">
            <v>Bª t«ng M200</v>
          </cell>
          <cell r="D31" t="str">
            <v>m3</v>
          </cell>
          <cell r="E31">
            <v>0.08</v>
          </cell>
          <cell r="F31">
            <v>1</v>
          </cell>
          <cell r="G31">
            <v>336640.75</v>
          </cell>
          <cell r="H31">
            <v>26931.260000000002</v>
          </cell>
        </row>
        <row r="32">
          <cell r="C32" t="str">
            <v>Bª t«ng M150</v>
          </cell>
          <cell r="D32" t="str">
            <v>m3</v>
          </cell>
          <cell r="E32">
            <v>1.59</v>
          </cell>
          <cell r="F32">
            <v>1</v>
          </cell>
          <cell r="G32">
            <v>283488.34999999998</v>
          </cell>
          <cell r="H32">
            <v>450746.47649999999</v>
          </cell>
        </row>
        <row r="33">
          <cell r="C33" t="str">
            <v>Bª t«ng M 50</v>
          </cell>
          <cell r="D33" t="str">
            <v>m3</v>
          </cell>
          <cell r="E33">
            <v>0.28000000000000003</v>
          </cell>
          <cell r="F33">
            <v>1</v>
          </cell>
          <cell r="G33">
            <v>193264.77499999999</v>
          </cell>
          <cell r="H33">
            <v>54114.137000000002</v>
          </cell>
        </row>
        <row r="34">
          <cell r="C34" t="str">
            <v>Gç v¸n khu«n cÇu c«ng t¸c</v>
          </cell>
          <cell r="D34" t="str">
            <v>m2</v>
          </cell>
          <cell r="E34">
            <v>16.8</v>
          </cell>
          <cell r="F34">
            <v>1</v>
          </cell>
          <cell r="G34">
            <v>18600</v>
          </cell>
          <cell r="H34">
            <v>312480</v>
          </cell>
        </row>
        <row r="35">
          <cell r="C35" t="str">
            <v xml:space="preserve">b) Nh©n c«ng </v>
          </cell>
        </row>
        <row r="36">
          <cell r="C36" t="str">
            <v>Gia c«ng</v>
          </cell>
          <cell r="D36" t="str">
            <v>kg</v>
          </cell>
          <cell r="E36">
            <v>14</v>
          </cell>
          <cell r="F36">
            <v>1</v>
          </cell>
          <cell r="G36">
            <v>3456</v>
          </cell>
          <cell r="I36">
            <v>48384</v>
          </cell>
        </row>
        <row r="37">
          <cell r="C37" t="str">
            <v>L¾p dùng v¸n khu«n</v>
          </cell>
          <cell r="D37" t="str">
            <v>m2</v>
          </cell>
          <cell r="E37">
            <v>16.8</v>
          </cell>
          <cell r="F37">
            <v>1</v>
          </cell>
          <cell r="G37">
            <v>5309</v>
          </cell>
          <cell r="I37">
            <v>89191.2</v>
          </cell>
        </row>
        <row r="38">
          <cell r="B38" t="str">
            <v>03.1113</v>
          </cell>
          <cell r="C38" t="str">
            <v>§µo hè ®Êt mãng</v>
          </cell>
          <cell r="D38" t="str">
            <v>m3</v>
          </cell>
          <cell r="E38">
            <v>24.68</v>
          </cell>
          <cell r="F38">
            <v>1</v>
          </cell>
          <cell r="G38">
            <v>24428</v>
          </cell>
          <cell r="I38">
            <v>602883.04</v>
          </cell>
        </row>
        <row r="39">
          <cell r="B39" t="str">
            <v>04.3311</v>
          </cell>
          <cell r="C39" t="str">
            <v>§æ bª t«ng M200</v>
          </cell>
          <cell r="D39" t="str">
            <v>m3</v>
          </cell>
          <cell r="E39">
            <v>0.08</v>
          </cell>
          <cell r="F39">
            <v>1</v>
          </cell>
          <cell r="G39">
            <v>45030</v>
          </cell>
          <cell r="I39">
            <v>3602.4</v>
          </cell>
        </row>
        <row r="40">
          <cell r="B40" t="str">
            <v>04.3311</v>
          </cell>
          <cell r="C40" t="str">
            <v>§æ bª t«ng M 150</v>
          </cell>
          <cell r="D40" t="str">
            <v>m3</v>
          </cell>
          <cell r="E40">
            <v>1.59</v>
          </cell>
          <cell r="F40">
            <v>1</v>
          </cell>
          <cell r="G40">
            <v>45030</v>
          </cell>
          <cell r="I40">
            <v>71597.7</v>
          </cell>
        </row>
        <row r="41">
          <cell r="B41" t="str">
            <v>04.3311</v>
          </cell>
          <cell r="C41" t="str">
            <v>§æ bª t«ng lãt mãng</v>
          </cell>
          <cell r="D41" t="str">
            <v>m3</v>
          </cell>
          <cell r="E41" t="str">
            <v>0,28</v>
          </cell>
          <cell r="F41">
            <v>1</v>
          </cell>
          <cell r="G41">
            <v>45030</v>
          </cell>
          <cell r="I41">
            <v>12608.400000000001</v>
          </cell>
        </row>
        <row r="42">
          <cell r="B42" t="str">
            <v>03.2203</v>
          </cell>
          <cell r="C42" t="str">
            <v>LÊp ®Êt hè mãng</v>
          </cell>
          <cell r="D42" t="str">
            <v>m3</v>
          </cell>
          <cell r="E42">
            <v>22.73</v>
          </cell>
          <cell r="F42">
            <v>1</v>
          </cell>
          <cell r="G42">
            <v>10890</v>
          </cell>
          <cell r="I42">
            <v>247529.7</v>
          </cell>
        </row>
        <row r="43">
          <cell r="B43" t="str">
            <v>03.2203</v>
          </cell>
          <cell r="C43" t="str">
            <v>§¾p ®Êt hè mãng</v>
          </cell>
          <cell r="D43" t="str">
            <v>m3</v>
          </cell>
          <cell r="E43">
            <v>0.77</v>
          </cell>
          <cell r="F43">
            <v>1</v>
          </cell>
          <cell r="G43">
            <v>10890</v>
          </cell>
          <cell r="I43">
            <v>8385.3000000000011</v>
          </cell>
        </row>
        <row r="45">
          <cell r="B45" t="str">
            <v>14b</v>
          </cell>
          <cell r="C45" t="str">
            <v>Cét BTLT 14b</v>
          </cell>
          <cell r="H45">
            <v>3769998</v>
          </cell>
          <cell r="I45">
            <v>136344.0533</v>
          </cell>
        </row>
        <row r="46">
          <cell r="C46" t="str">
            <v>a)VËt liÖu</v>
          </cell>
        </row>
        <row r="47">
          <cell r="C47" t="str">
            <v>Cét BTLT 14b</v>
          </cell>
          <cell r="D47" t="str">
            <v>cét</v>
          </cell>
          <cell r="E47">
            <v>1</v>
          </cell>
          <cell r="F47">
            <v>1.002</v>
          </cell>
          <cell r="G47">
            <v>3754000</v>
          </cell>
          <cell r="H47">
            <v>3761508</v>
          </cell>
        </row>
        <row r="48">
          <cell r="B48" t="str">
            <v>05,5213</v>
          </cell>
          <cell r="C48" t="str">
            <v>VËt liÖu phô</v>
          </cell>
          <cell r="D48" t="str">
            <v>cét</v>
          </cell>
          <cell r="E48">
            <v>1</v>
          </cell>
          <cell r="F48">
            <v>1</v>
          </cell>
          <cell r="G48">
            <v>8490</v>
          </cell>
          <cell r="H48">
            <v>8490</v>
          </cell>
        </row>
        <row r="49">
          <cell r="C49" t="str">
            <v>b)Nh©n c«ng</v>
          </cell>
        </row>
        <row r="50">
          <cell r="B50" t="str">
            <v>02,1461</v>
          </cell>
          <cell r="C50" t="str">
            <v>V/c cét 100m</v>
          </cell>
          <cell r="D50" t="str">
            <v>tÊn</v>
          </cell>
          <cell r="E50">
            <v>1.413</v>
          </cell>
          <cell r="F50">
            <v>0.1</v>
          </cell>
          <cell r="G50">
            <v>140241</v>
          </cell>
          <cell r="I50">
            <v>19816.0533</v>
          </cell>
        </row>
        <row r="51">
          <cell r="B51" t="str">
            <v>02,1482</v>
          </cell>
          <cell r="C51" t="str">
            <v>V/c dông cô thñ c«ng cét</v>
          </cell>
          <cell r="D51" t="str">
            <v>tÊn</v>
          </cell>
          <cell r="E51">
            <v>1</v>
          </cell>
          <cell r="F51">
            <v>0.1</v>
          </cell>
          <cell r="G51">
            <v>91090</v>
          </cell>
          <cell r="I51">
            <v>9109</v>
          </cell>
        </row>
        <row r="52">
          <cell r="B52" t="str">
            <v>05.5213</v>
          </cell>
          <cell r="C52" t="str">
            <v>Dùng cét</v>
          </cell>
          <cell r="D52" t="str">
            <v xml:space="preserve">c¸i </v>
          </cell>
          <cell r="E52">
            <v>1</v>
          </cell>
          <cell r="F52">
            <v>1</v>
          </cell>
          <cell r="G52">
            <v>107419</v>
          </cell>
          <cell r="I52">
            <v>107419</v>
          </cell>
        </row>
      </sheetData>
      <sheetData sheetId="21" refreshError="1"/>
      <sheetData sheetId="22" refreshError="1"/>
      <sheetData sheetId="23" refreshError="1">
        <row r="7">
          <cell r="B7" t="str">
            <v>Bª t«ng M100</v>
          </cell>
          <cell r="G7">
            <v>216662.44999999998</v>
          </cell>
          <cell r="H7">
            <v>14579.544099999999</v>
          </cell>
        </row>
        <row r="8">
          <cell r="B8" t="str">
            <v>a. VËt liÖu</v>
          </cell>
        </row>
        <row r="9">
          <cell r="A9" t="str">
            <v xml:space="preserve">§GtØnh </v>
          </cell>
          <cell r="B9" t="str">
            <v>Xi m¨ng PC30</v>
          </cell>
          <cell r="C9" t="str">
            <v>kg</v>
          </cell>
          <cell r="D9">
            <v>205</v>
          </cell>
          <cell r="E9">
            <v>1.0249999999999999</v>
          </cell>
          <cell r="F9">
            <v>643</v>
          </cell>
          <cell r="G9">
            <v>135110.37499999997</v>
          </cell>
        </row>
        <row r="10">
          <cell r="A10" t="str">
            <v xml:space="preserve">§GtØnh </v>
          </cell>
          <cell r="B10" t="str">
            <v>C¸t vµng</v>
          </cell>
          <cell r="C10" t="str">
            <v>m3</v>
          </cell>
          <cell r="D10">
            <v>0.49199999999999999</v>
          </cell>
          <cell r="E10">
            <v>1.0249999999999999</v>
          </cell>
          <cell r="F10">
            <v>34000</v>
          </cell>
          <cell r="G10">
            <v>17146.2</v>
          </cell>
        </row>
        <row r="11">
          <cell r="A11" t="str">
            <v xml:space="preserve">§GtØnh </v>
          </cell>
          <cell r="B11" t="str">
            <v>§¸ d¨m 4x6</v>
          </cell>
          <cell r="C11" t="str">
            <v>m3</v>
          </cell>
          <cell r="D11">
            <v>0.88500000000000001</v>
          </cell>
          <cell r="E11">
            <v>1.0249999999999999</v>
          </cell>
          <cell r="F11">
            <v>71000</v>
          </cell>
          <cell r="G11">
            <v>64405.875</v>
          </cell>
        </row>
        <row r="12">
          <cell r="B12" t="str">
            <v>b. Nh©n c«ng ( cù ly vËn chuyÓn 100m)</v>
          </cell>
        </row>
        <row r="13">
          <cell r="A13" t="str">
            <v>02-1211</v>
          </cell>
          <cell r="B13" t="str">
            <v>VËn chuyÓn xi m¨ng</v>
          </cell>
          <cell r="C13" t="str">
            <v>m3</v>
          </cell>
          <cell r="D13">
            <v>0.20499999999999999</v>
          </cell>
          <cell r="E13">
            <v>0.1</v>
          </cell>
          <cell r="F13">
            <v>74756</v>
          </cell>
          <cell r="H13">
            <v>1532.498</v>
          </cell>
        </row>
        <row r="14">
          <cell r="A14" t="str">
            <v>02-1231</v>
          </cell>
          <cell r="B14" t="str">
            <v>VËn chuyÓn c¸t vµng</v>
          </cell>
          <cell r="C14" t="str">
            <v>m3</v>
          </cell>
          <cell r="D14">
            <v>0.49199999999999999</v>
          </cell>
          <cell r="E14">
            <v>0.1</v>
          </cell>
          <cell r="F14">
            <v>69458</v>
          </cell>
          <cell r="H14">
            <v>3417.3335999999999</v>
          </cell>
        </row>
        <row r="15">
          <cell r="A15" t="str">
            <v>02-1241</v>
          </cell>
          <cell r="B15" t="str">
            <v>VËn chuyÓn ®¸ d¨m</v>
          </cell>
          <cell r="C15" t="str">
            <v>m3</v>
          </cell>
          <cell r="D15">
            <v>0.88500000000000001</v>
          </cell>
          <cell r="E15">
            <v>0.1</v>
          </cell>
          <cell r="F15">
            <v>73725</v>
          </cell>
          <cell r="H15">
            <v>6524.6625000000004</v>
          </cell>
        </row>
        <row r="16">
          <cell r="A16" t="str">
            <v>02-1321</v>
          </cell>
          <cell r="B16" t="str">
            <v>VËn chuyÓn n­íc</v>
          </cell>
          <cell r="C16" t="str">
            <v>m3</v>
          </cell>
          <cell r="D16">
            <v>0.5</v>
          </cell>
          <cell r="E16">
            <v>0.1</v>
          </cell>
          <cell r="F16">
            <v>62101</v>
          </cell>
          <cell r="H16">
            <v>3105.05</v>
          </cell>
        </row>
        <row r="18">
          <cell r="B18" t="str">
            <v>Bª t«ng M 150</v>
          </cell>
          <cell r="G18">
            <v>283488.34999999998</v>
          </cell>
          <cell r="H18">
            <v>14862.2945</v>
          </cell>
        </row>
        <row r="19">
          <cell r="B19" t="str">
            <v>a. VËt liÖu</v>
          </cell>
        </row>
        <row r="20">
          <cell r="A20" t="str">
            <v xml:space="preserve">§GtØnh </v>
          </cell>
          <cell r="B20" t="str">
            <v>Xi m¨ng PC30</v>
          </cell>
          <cell r="C20" t="str">
            <v>kg</v>
          </cell>
          <cell r="D20" t="str">
            <v>278</v>
          </cell>
          <cell r="E20">
            <v>1.0249999999999999</v>
          </cell>
          <cell r="F20">
            <v>643</v>
          </cell>
          <cell r="G20">
            <v>183222.85</v>
          </cell>
        </row>
        <row r="21">
          <cell r="A21" t="str">
            <v xml:space="preserve">§GtØnh </v>
          </cell>
          <cell r="B21" t="str">
            <v>C¸t vµng</v>
          </cell>
          <cell r="C21" t="str">
            <v>m3</v>
          </cell>
          <cell r="D21" t="str">
            <v>0,469</v>
          </cell>
          <cell r="E21">
            <v>1.0249999999999999</v>
          </cell>
          <cell r="F21">
            <v>34000</v>
          </cell>
          <cell r="G21">
            <v>16344.649999999996</v>
          </cell>
        </row>
        <row r="22">
          <cell r="A22" t="str">
            <v xml:space="preserve">§GtØnh </v>
          </cell>
          <cell r="B22" t="str">
            <v>§¸ d¨m 2 x 4</v>
          </cell>
          <cell r="C22" t="str">
            <v>m3</v>
          </cell>
          <cell r="D22" t="str">
            <v>0,871</v>
          </cell>
          <cell r="E22">
            <v>1.0249999999999999</v>
          </cell>
          <cell r="F22">
            <v>94000</v>
          </cell>
          <cell r="G22">
            <v>83920.849999999991</v>
          </cell>
        </row>
        <row r="23">
          <cell r="B23" t="str">
            <v>b. Nh©n c«ng ( cù ly vËn chuyÓn 100m)</v>
          </cell>
        </row>
        <row r="24">
          <cell r="A24" t="str">
            <v>02-1211</v>
          </cell>
          <cell r="B24" t="str">
            <v>VËn chuyÓn xi m¨ng</v>
          </cell>
          <cell r="C24" t="str">
            <v>m3</v>
          </cell>
          <cell r="D24">
            <v>0.27800000000000002</v>
          </cell>
          <cell r="E24">
            <v>0.1</v>
          </cell>
          <cell r="F24">
            <v>74756</v>
          </cell>
          <cell r="H24">
            <v>2078.2168000000001</v>
          </cell>
        </row>
        <row r="25">
          <cell r="A25" t="str">
            <v>02-1231</v>
          </cell>
          <cell r="B25" t="str">
            <v>VËn chuyÓn c¸t vµng</v>
          </cell>
          <cell r="C25" t="str">
            <v>m3</v>
          </cell>
          <cell r="D25" t="str">
            <v>0,469</v>
          </cell>
          <cell r="E25">
            <v>0.1</v>
          </cell>
          <cell r="F25">
            <v>69458</v>
          </cell>
          <cell r="H25">
            <v>3257.5801999999999</v>
          </cell>
        </row>
        <row r="26">
          <cell r="A26" t="str">
            <v>02-1241</v>
          </cell>
          <cell r="B26" t="str">
            <v>VËn chuyÓn ®¸ d¨m</v>
          </cell>
          <cell r="C26" t="str">
            <v>m3</v>
          </cell>
          <cell r="D26" t="str">
            <v>0,871</v>
          </cell>
          <cell r="E26">
            <v>0.1</v>
          </cell>
          <cell r="F26">
            <v>73725</v>
          </cell>
          <cell r="H26">
            <v>6421.4475000000002</v>
          </cell>
        </row>
        <row r="27">
          <cell r="A27" t="str">
            <v>02-1321</v>
          </cell>
          <cell r="B27" t="str">
            <v>VËn chuyÓn n­íc</v>
          </cell>
          <cell r="C27" t="str">
            <v>m3</v>
          </cell>
          <cell r="D27">
            <v>0.5</v>
          </cell>
          <cell r="E27">
            <v>0.1</v>
          </cell>
          <cell r="F27">
            <v>62101</v>
          </cell>
          <cell r="H27">
            <v>3105.05</v>
          </cell>
        </row>
        <row r="29">
          <cell r="A29" t="str">
            <v>m1</v>
          </cell>
          <cell r="B29" t="str">
            <v>Mãng M1</v>
          </cell>
          <cell r="G29">
            <v>266494.81349999993</v>
          </cell>
          <cell r="H29">
            <v>102871.44792000001</v>
          </cell>
        </row>
        <row r="30">
          <cell r="B30" t="str">
            <v>a)VËt liÖu</v>
          </cell>
        </row>
        <row r="31">
          <cell r="B31" t="str">
            <v>Bª t«ng M100</v>
          </cell>
          <cell r="C31" t="str">
            <v>m3</v>
          </cell>
          <cell r="D31">
            <v>1.2</v>
          </cell>
          <cell r="E31">
            <v>1.0249999999999999</v>
          </cell>
          <cell r="F31">
            <v>216662.44999999998</v>
          </cell>
          <cell r="G31">
            <v>266494.81349999993</v>
          </cell>
        </row>
        <row r="32">
          <cell r="B32" t="str">
            <v xml:space="preserve">b) Nh©n c«ng </v>
          </cell>
        </row>
        <row r="33">
          <cell r="A33" t="str">
            <v>03,1113</v>
          </cell>
          <cell r="B33" t="str">
            <v>§µo ®Êt hè mãng ®Êt cÊp 3</v>
          </cell>
          <cell r="C33" t="str">
            <v>m3</v>
          </cell>
          <cell r="D33">
            <v>1.2</v>
          </cell>
          <cell r="E33">
            <v>1</v>
          </cell>
          <cell r="F33">
            <v>24428</v>
          </cell>
          <cell r="H33">
            <v>29313.599999999999</v>
          </cell>
        </row>
        <row r="34">
          <cell r="A34" t="str">
            <v>03,2203</v>
          </cell>
          <cell r="B34" t="str">
            <v>LÊp ®Êt hè mãng</v>
          </cell>
          <cell r="C34" t="str">
            <v>m3</v>
          </cell>
          <cell r="D34">
            <v>0.12</v>
          </cell>
          <cell r="E34">
            <v>1</v>
          </cell>
          <cell r="F34">
            <v>10890</v>
          </cell>
          <cell r="H34">
            <v>1306.8</v>
          </cell>
        </row>
        <row r="35">
          <cell r="B35" t="str">
            <v>VËn chuyÓn bª t«ng</v>
          </cell>
          <cell r="C35" t="str">
            <v>m3</v>
          </cell>
          <cell r="D35">
            <v>1.2</v>
          </cell>
          <cell r="E35">
            <v>1</v>
          </cell>
          <cell r="F35">
            <v>14579.544099999999</v>
          </cell>
          <cell r="H35">
            <v>17495.45292</v>
          </cell>
        </row>
        <row r="36">
          <cell r="A36" t="str">
            <v>ChiÕt tÝnh</v>
          </cell>
          <cell r="B36" t="str">
            <v>§æ bª t«ng M100</v>
          </cell>
          <cell r="C36" t="str">
            <v>m3</v>
          </cell>
          <cell r="D36">
            <v>1.2</v>
          </cell>
          <cell r="E36">
            <v>1</v>
          </cell>
          <cell r="F36">
            <v>45030</v>
          </cell>
          <cell r="H36">
            <v>54036</v>
          </cell>
        </row>
        <row r="37">
          <cell r="A37" t="str">
            <v>02.1741</v>
          </cell>
          <cell r="B37" t="str">
            <v>V/c dông cô thi c«ng</v>
          </cell>
          <cell r="C37" t="str">
            <v>tÊn</v>
          </cell>
          <cell r="D37">
            <v>0.05</v>
          </cell>
          <cell r="E37">
            <v>0.15</v>
          </cell>
          <cell r="F37">
            <v>95946</v>
          </cell>
          <cell r="H37">
            <v>719.59500000000003</v>
          </cell>
        </row>
        <row r="39">
          <cell r="A39" t="str">
            <v>m1a</v>
          </cell>
          <cell r="B39" t="str">
            <v>Mãng M1a</v>
          </cell>
          <cell r="G39">
            <v>388638.26968749991</v>
          </cell>
          <cell r="H39">
            <v>148852.23217500001</v>
          </cell>
        </row>
        <row r="40">
          <cell r="B40" t="str">
            <v>a)VËt liÖu</v>
          </cell>
        </row>
        <row r="41">
          <cell r="B41" t="str">
            <v>Bª t«ng M100</v>
          </cell>
          <cell r="C41" t="str">
            <v>m3</v>
          </cell>
          <cell r="D41">
            <v>1.75</v>
          </cell>
          <cell r="E41">
            <v>1.0249999999999999</v>
          </cell>
          <cell r="F41">
            <v>216662.44999999998</v>
          </cell>
          <cell r="G41">
            <v>388638.26968749991</v>
          </cell>
        </row>
        <row r="42">
          <cell r="B42" t="str">
            <v xml:space="preserve">b) Nh©n c«ng </v>
          </cell>
        </row>
        <row r="43">
          <cell r="A43" t="str">
            <v>03,1113</v>
          </cell>
          <cell r="B43" t="str">
            <v>§µo ®Êt hè mãng ®Êt cÊp 3</v>
          </cell>
          <cell r="C43" t="str">
            <v>m3</v>
          </cell>
          <cell r="D43">
            <v>1.75</v>
          </cell>
          <cell r="E43">
            <v>1</v>
          </cell>
          <cell r="F43">
            <v>24428</v>
          </cell>
          <cell r="H43">
            <v>42749</v>
          </cell>
        </row>
        <row r="44">
          <cell r="A44" t="str">
            <v>03,2203</v>
          </cell>
          <cell r="B44" t="str">
            <v>LÊp ®Êt hè mãng</v>
          </cell>
          <cell r="C44" t="str">
            <v>m3</v>
          </cell>
          <cell r="D44">
            <v>0.12</v>
          </cell>
          <cell r="E44">
            <v>1</v>
          </cell>
          <cell r="F44">
            <v>10890</v>
          </cell>
          <cell r="H44">
            <v>1306.8</v>
          </cell>
        </row>
        <row r="45">
          <cell r="B45" t="str">
            <v>VËn chuyÓn bª t«ng</v>
          </cell>
          <cell r="C45" t="str">
            <v>m3</v>
          </cell>
          <cell r="D45">
            <v>1.75</v>
          </cell>
          <cell r="E45">
            <v>1</v>
          </cell>
          <cell r="F45">
            <v>14579.544099999999</v>
          </cell>
          <cell r="H45">
            <v>25514.202174999999</v>
          </cell>
        </row>
        <row r="46">
          <cell r="A46" t="str">
            <v>ChiÕt tÝnh</v>
          </cell>
          <cell r="B46" t="str">
            <v>§æ bª t«ng M100</v>
          </cell>
          <cell r="C46" t="str">
            <v>m3</v>
          </cell>
          <cell r="D46">
            <v>1.75</v>
          </cell>
          <cell r="E46">
            <v>1</v>
          </cell>
          <cell r="F46">
            <v>45030</v>
          </cell>
          <cell r="H46">
            <v>78802.5</v>
          </cell>
        </row>
        <row r="47">
          <cell r="A47" t="str">
            <v>02.1741</v>
          </cell>
          <cell r="B47" t="str">
            <v>V/c dông cô thi c«ng</v>
          </cell>
          <cell r="C47" t="str">
            <v>tÊn</v>
          </cell>
          <cell r="D47">
            <v>0.05</v>
          </cell>
          <cell r="E47">
            <v>0.1</v>
          </cell>
          <cell r="F47">
            <v>95946</v>
          </cell>
          <cell r="H47">
            <v>479.73</v>
          </cell>
        </row>
        <row r="49">
          <cell r="A49" t="str">
            <v>m2</v>
          </cell>
          <cell r="B49" t="str">
            <v>Mãng M2</v>
          </cell>
          <cell r="G49">
            <v>444158.0224999999</v>
          </cell>
          <cell r="H49">
            <v>169861.6182</v>
          </cell>
        </row>
        <row r="50">
          <cell r="B50" t="str">
            <v>a)VËt liÖu</v>
          </cell>
        </row>
        <row r="51">
          <cell r="B51" t="str">
            <v>Bª t«ng M100</v>
          </cell>
          <cell r="C51" t="str">
            <v>m3</v>
          </cell>
          <cell r="D51">
            <v>2</v>
          </cell>
          <cell r="E51">
            <v>1.0249999999999999</v>
          </cell>
          <cell r="F51">
            <v>216662.44999999998</v>
          </cell>
          <cell r="G51">
            <v>444158.0224999999</v>
          </cell>
        </row>
        <row r="52">
          <cell r="B52" t="str">
            <v xml:space="preserve">b) Nh©n c«ng </v>
          </cell>
        </row>
        <row r="53">
          <cell r="A53" t="str">
            <v>03,1113</v>
          </cell>
          <cell r="B53" t="str">
            <v>§µo ®Êt hè mãng ®Êt cÊp 3</v>
          </cell>
          <cell r="C53" t="str">
            <v>m3</v>
          </cell>
          <cell r="D53">
            <v>2</v>
          </cell>
          <cell r="E53">
            <v>1</v>
          </cell>
          <cell r="F53">
            <v>24428</v>
          </cell>
          <cell r="H53">
            <v>48856</v>
          </cell>
        </row>
        <row r="54">
          <cell r="A54" t="str">
            <v>03,2203</v>
          </cell>
          <cell r="B54" t="str">
            <v>LÊp ®Êt hè mãng</v>
          </cell>
          <cell r="C54" t="str">
            <v>m3</v>
          </cell>
          <cell r="D54">
            <v>0.12</v>
          </cell>
          <cell r="E54">
            <v>1</v>
          </cell>
          <cell r="F54">
            <v>10890</v>
          </cell>
          <cell r="H54">
            <v>1306.8</v>
          </cell>
        </row>
        <row r="55">
          <cell r="B55" t="str">
            <v>VËn chuyÓn bª t«ng</v>
          </cell>
          <cell r="C55" t="str">
            <v>m3</v>
          </cell>
          <cell r="D55">
            <v>2</v>
          </cell>
          <cell r="E55">
            <v>1</v>
          </cell>
          <cell r="F55">
            <v>14579.544099999999</v>
          </cell>
          <cell r="H55">
            <v>29159.088199999998</v>
          </cell>
        </row>
        <row r="56">
          <cell r="A56" t="str">
            <v>ChiÕt tÝnh</v>
          </cell>
          <cell r="B56" t="str">
            <v>§æ bª t«ng M100</v>
          </cell>
          <cell r="C56" t="str">
            <v>m3</v>
          </cell>
          <cell r="D56">
            <v>2</v>
          </cell>
          <cell r="E56">
            <v>1</v>
          </cell>
          <cell r="F56">
            <v>45030</v>
          </cell>
          <cell r="H56">
            <v>90060</v>
          </cell>
        </row>
        <row r="57">
          <cell r="A57" t="str">
            <v>02.1741</v>
          </cell>
          <cell r="B57" t="str">
            <v>V/c dông cô thi c«ng</v>
          </cell>
          <cell r="C57" t="str">
            <v>tÊn</v>
          </cell>
          <cell r="D57">
            <v>0.05</v>
          </cell>
          <cell r="E57">
            <v>0.1</v>
          </cell>
          <cell r="F57">
            <v>95946</v>
          </cell>
          <cell r="H57">
            <v>479.73</v>
          </cell>
        </row>
        <row r="59">
          <cell r="A59" t="str">
            <v>8,5a</v>
          </cell>
          <cell r="B59" t="str">
            <v>Cét ®iÖn 8,5a</v>
          </cell>
          <cell r="G59">
            <v>569610</v>
          </cell>
          <cell r="H59">
            <v>101634.485</v>
          </cell>
        </row>
        <row r="60">
          <cell r="B60" t="str">
            <v>a)VËt liÖu</v>
          </cell>
        </row>
        <row r="61">
          <cell r="B61" t="str">
            <v>Cét ®iÖn 8,5a</v>
          </cell>
          <cell r="C61" t="str">
            <v>cét</v>
          </cell>
          <cell r="D61">
            <v>1</v>
          </cell>
          <cell r="E61">
            <v>1.002</v>
          </cell>
          <cell r="F61">
            <v>560000</v>
          </cell>
          <cell r="G61">
            <v>561120</v>
          </cell>
        </row>
        <row r="62">
          <cell r="A62" t="str">
            <v>05,5211</v>
          </cell>
          <cell r="B62" t="str">
            <v>VËt liÖu phô</v>
          </cell>
          <cell r="C62" t="str">
            <v>cét</v>
          </cell>
          <cell r="D62">
            <v>1</v>
          </cell>
          <cell r="E62">
            <v>1</v>
          </cell>
          <cell r="F62">
            <v>8490</v>
          </cell>
          <cell r="G62">
            <v>8490</v>
          </cell>
        </row>
        <row r="63">
          <cell r="B63" t="str">
            <v>b)Nh©n c«ng</v>
          </cell>
          <cell r="H63">
            <v>0</v>
          </cell>
        </row>
        <row r="64">
          <cell r="A64" t="str">
            <v>02,1461</v>
          </cell>
          <cell r="B64" t="str">
            <v>V/c cét 100m</v>
          </cell>
          <cell r="C64" t="str">
            <v>tÊn</v>
          </cell>
          <cell r="D64">
            <v>0.85</v>
          </cell>
          <cell r="E64">
            <v>0.1</v>
          </cell>
          <cell r="F64">
            <v>140241</v>
          </cell>
          <cell r="H64">
            <v>11920.485000000001</v>
          </cell>
        </row>
        <row r="65">
          <cell r="A65" t="str">
            <v>02,1481</v>
          </cell>
          <cell r="B65" t="str">
            <v>V/c dông cô thñ c«ng cét</v>
          </cell>
          <cell r="C65" t="str">
            <v>tÊn</v>
          </cell>
          <cell r="D65">
            <v>1</v>
          </cell>
          <cell r="E65">
            <v>0.1</v>
          </cell>
          <cell r="F65">
            <v>91090</v>
          </cell>
          <cell r="H65">
            <v>9109</v>
          </cell>
        </row>
        <row r="66">
          <cell r="A66" t="str">
            <v>05.5211</v>
          </cell>
          <cell r="B66" t="str">
            <v>Dùng cét</v>
          </cell>
          <cell r="C66" t="str">
            <v xml:space="preserve">c¸i </v>
          </cell>
          <cell r="D66">
            <v>1</v>
          </cell>
          <cell r="E66">
            <v>1</v>
          </cell>
          <cell r="F66">
            <v>80605</v>
          </cell>
          <cell r="H66">
            <v>80605</v>
          </cell>
        </row>
        <row r="68">
          <cell r="A68" t="str">
            <v>8,5b</v>
          </cell>
          <cell r="B68" t="str">
            <v>Cét ®iÖn 8,5b</v>
          </cell>
          <cell r="G68">
            <v>604680</v>
          </cell>
          <cell r="H68">
            <v>101634.485</v>
          </cell>
        </row>
        <row r="69">
          <cell r="B69" t="str">
            <v>a)VËt liÖu</v>
          </cell>
        </row>
        <row r="70">
          <cell r="B70" t="str">
            <v>Cét ®iÖn 8,5b</v>
          </cell>
          <cell r="C70" t="str">
            <v>cét</v>
          </cell>
          <cell r="D70">
            <v>1</v>
          </cell>
          <cell r="E70">
            <v>1.002</v>
          </cell>
          <cell r="F70">
            <v>595000</v>
          </cell>
          <cell r="G70">
            <v>596190</v>
          </cell>
        </row>
        <row r="71">
          <cell r="A71" t="str">
            <v>05,5211</v>
          </cell>
          <cell r="B71" t="str">
            <v>VËt liÖu phô</v>
          </cell>
          <cell r="C71" t="str">
            <v>cét</v>
          </cell>
          <cell r="D71">
            <v>1</v>
          </cell>
          <cell r="E71">
            <v>1</v>
          </cell>
          <cell r="F71">
            <v>8490</v>
          </cell>
          <cell r="G71">
            <v>8490</v>
          </cell>
        </row>
        <row r="72">
          <cell r="B72" t="str">
            <v>b)Nh©n c«ng</v>
          </cell>
          <cell r="H72">
            <v>0</v>
          </cell>
        </row>
        <row r="73">
          <cell r="A73" t="str">
            <v>02,1461</v>
          </cell>
          <cell r="B73" t="str">
            <v>V/c cét 100m</v>
          </cell>
          <cell r="C73" t="str">
            <v>tÊn</v>
          </cell>
          <cell r="D73">
            <v>0.85</v>
          </cell>
          <cell r="E73">
            <v>0.1</v>
          </cell>
          <cell r="F73">
            <v>140241</v>
          </cell>
          <cell r="H73">
            <v>11920.485000000001</v>
          </cell>
        </row>
        <row r="74">
          <cell r="A74" t="str">
            <v>02,1481</v>
          </cell>
          <cell r="B74" t="str">
            <v>V/c dông cô thñ c«ng cét</v>
          </cell>
          <cell r="C74" t="str">
            <v>tÊn</v>
          </cell>
          <cell r="D74">
            <v>1</v>
          </cell>
          <cell r="E74">
            <v>0.1</v>
          </cell>
          <cell r="F74">
            <v>91090</v>
          </cell>
          <cell r="H74">
            <v>9109</v>
          </cell>
        </row>
        <row r="75">
          <cell r="A75" t="str">
            <v>05.5211</v>
          </cell>
          <cell r="B75" t="str">
            <v>Dùng cét</v>
          </cell>
          <cell r="C75" t="str">
            <v xml:space="preserve">c¸i </v>
          </cell>
          <cell r="D75">
            <v>1</v>
          </cell>
          <cell r="E75">
            <v>1</v>
          </cell>
          <cell r="F75">
            <v>80605</v>
          </cell>
          <cell r="H75">
            <v>80605</v>
          </cell>
        </row>
        <row r="77">
          <cell r="A77" t="str">
            <v>8a</v>
          </cell>
          <cell r="B77" t="str">
            <v>Cét ®iÖn 8a</v>
          </cell>
          <cell r="G77">
            <v>569610</v>
          </cell>
          <cell r="H77">
            <v>100232.075</v>
          </cell>
        </row>
        <row r="78">
          <cell r="B78" t="str">
            <v>a)VËt liÖu</v>
          </cell>
        </row>
        <row r="79">
          <cell r="B79" t="str">
            <v>Cét ®iÖn 8a</v>
          </cell>
          <cell r="C79" t="str">
            <v>cét</v>
          </cell>
          <cell r="D79">
            <v>1</v>
          </cell>
          <cell r="E79">
            <v>1.002</v>
          </cell>
          <cell r="F79">
            <v>560000</v>
          </cell>
          <cell r="G79">
            <v>561120</v>
          </cell>
        </row>
        <row r="80">
          <cell r="A80" t="str">
            <v>05,5211</v>
          </cell>
          <cell r="B80" t="str">
            <v>VËt liÖu phô</v>
          </cell>
          <cell r="C80" t="str">
            <v>cét</v>
          </cell>
          <cell r="D80">
            <v>1</v>
          </cell>
          <cell r="E80">
            <v>1</v>
          </cell>
          <cell r="F80">
            <v>8490</v>
          </cell>
          <cell r="G80">
            <v>8490</v>
          </cell>
        </row>
        <row r="81">
          <cell r="B81" t="str">
            <v>b)Nh©n c«ng</v>
          </cell>
          <cell r="H81">
            <v>0</v>
          </cell>
        </row>
        <row r="82">
          <cell r="A82" t="str">
            <v>02,1461</v>
          </cell>
          <cell r="B82" t="str">
            <v>V/c cét 100m</v>
          </cell>
          <cell r="C82" t="str">
            <v>tÊn</v>
          </cell>
          <cell r="D82">
            <v>0.75</v>
          </cell>
          <cell r="E82">
            <v>0.1</v>
          </cell>
          <cell r="F82">
            <v>140241</v>
          </cell>
          <cell r="H82">
            <v>10518.075000000001</v>
          </cell>
        </row>
        <row r="83">
          <cell r="A83" t="str">
            <v>02,1481</v>
          </cell>
          <cell r="B83" t="str">
            <v>V/c dông cô thñ c«ng cét</v>
          </cell>
          <cell r="C83" t="str">
            <v>tÊn</v>
          </cell>
          <cell r="D83">
            <v>1</v>
          </cell>
          <cell r="E83">
            <v>0.1</v>
          </cell>
          <cell r="F83">
            <v>91090</v>
          </cell>
          <cell r="H83">
            <v>9109</v>
          </cell>
        </row>
        <row r="84">
          <cell r="A84" t="str">
            <v>05.5211</v>
          </cell>
          <cell r="B84" t="str">
            <v>Dùng cét</v>
          </cell>
          <cell r="C84" t="str">
            <v xml:space="preserve">c¸i </v>
          </cell>
          <cell r="D84">
            <v>1</v>
          </cell>
          <cell r="E84">
            <v>1</v>
          </cell>
          <cell r="F84">
            <v>80605</v>
          </cell>
          <cell r="H84">
            <v>80605</v>
          </cell>
        </row>
        <row r="86">
          <cell r="A86" t="str">
            <v>8b</v>
          </cell>
          <cell r="B86" t="str">
            <v>Cét ®iÖn 8b</v>
          </cell>
          <cell r="G86">
            <v>604680</v>
          </cell>
          <cell r="H86">
            <v>100232.075</v>
          </cell>
        </row>
        <row r="87">
          <cell r="B87" t="str">
            <v>a)VËt liÖu</v>
          </cell>
        </row>
        <row r="88">
          <cell r="B88" t="str">
            <v>Cét ®iÖn 8b</v>
          </cell>
          <cell r="C88" t="str">
            <v>cét</v>
          </cell>
          <cell r="D88">
            <v>1</v>
          </cell>
          <cell r="E88">
            <v>1.002</v>
          </cell>
          <cell r="F88">
            <v>595000</v>
          </cell>
          <cell r="G88">
            <v>596190</v>
          </cell>
        </row>
        <row r="89">
          <cell r="A89" t="str">
            <v>05,5211</v>
          </cell>
          <cell r="B89" t="str">
            <v>VËt liÖu phô</v>
          </cell>
          <cell r="C89" t="str">
            <v>cét</v>
          </cell>
          <cell r="D89">
            <v>1</v>
          </cell>
          <cell r="E89">
            <v>1</v>
          </cell>
          <cell r="F89">
            <v>8490</v>
          </cell>
          <cell r="G89">
            <v>8490</v>
          </cell>
        </row>
        <row r="90">
          <cell r="B90" t="str">
            <v>b)Nh©n c«ng</v>
          </cell>
          <cell r="H90">
            <v>0</v>
          </cell>
        </row>
        <row r="91">
          <cell r="A91" t="str">
            <v>02,1461</v>
          </cell>
          <cell r="B91" t="str">
            <v>V/c cét 100m</v>
          </cell>
          <cell r="C91" t="str">
            <v>tÊn</v>
          </cell>
          <cell r="D91">
            <v>0.75</v>
          </cell>
          <cell r="E91">
            <v>0.1</v>
          </cell>
          <cell r="F91">
            <v>140241</v>
          </cell>
          <cell r="H91">
            <v>10518.075000000001</v>
          </cell>
        </row>
        <row r="92">
          <cell r="A92" t="str">
            <v>02,1481</v>
          </cell>
          <cell r="B92" t="str">
            <v>V/c dông cô thñ c«ng cét</v>
          </cell>
          <cell r="C92" t="str">
            <v>tÊn</v>
          </cell>
          <cell r="D92">
            <v>1</v>
          </cell>
          <cell r="E92">
            <v>0.1</v>
          </cell>
          <cell r="F92">
            <v>91090</v>
          </cell>
          <cell r="H92">
            <v>9109</v>
          </cell>
        </row>
        <row r="93">
          <cell r="A93" t="str">
            <v>05.5211</v>
          </cell>
          <cell r="B93" t="str">
            <v>Dùng cét</v>
          </cell>
          <cell r="C93" t="str">
            <v xml:space="preserve">c¸i </v>
          </cell>
          <cell r="D93">
            <v>1</v>
          </cell>
          <cell r="E93">
            <v>1</v>
          </cell>
          <cell r="F93">
            <v>80605</v>
          </cell>
          <cell r="H93">
            <v>80605</v>
          </cell>
        </row>
      </sheetData>
      <sheetData sheetId="24" refreshError="1"/>
      <sheetData sheetId="25" refreshError="1"/>
      <sheetData sheetId="26" refreshError="1"/>
      <sheetData sheetId="27" refreshError="1"/>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GIA CUOC"/>
      <sheetName val="VUA XM"/>
      <sheetName val="VUA BT"/>
      <sheetName val="Sheet10"/>
      <sheetName val="NC"/>
      <sheetName val="XM"/>
      <sheetName val="CUOC VC"/>
      <sheetName val="A6"/>
      <sheetName val="Sheet3"/>
      <sheetName val="00000000"/>
      <sheetName val="XL4Test5"/>
      <sheetName val="6호기"/>
      <sheetName val="CTDZ6kv (gd1) "/>
      <sheetName val="CTDZ 0.4+cto (GD1)"/>
      <sheetName val="CTTBA (gd1)"/>
      <sheetName val="Data"/>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so"/>
      <sheetName val="tinhI"/>
      <sheetName val="60,100"/>
      <sheetName val="60.300"/>
      <sheetName val="60.400"/>
      <sheetName val="60.600"/>
      <sheetName val="60.700"/>
      <sheetName val="60.800"/>
      <sheetName val="60.900"/>
      <sheetName val="61,300"/>
      <sheetName val="61.500"/>
      <sheetName val="botbi"/>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XL4Poppy"/>
      <sheetName val="Sheet2"/>
      <sheetName val="DG vat t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GTRA"/>
      <sheetName val="BANGTINH"/>
      <sheetName val="Tinh Qmax"/>
      <sheetName val="Hinh thai"/>
      <sheetName val="TonghopHT"/>
      <sheetName val="Khau do Kasin"/>
      <sheetName val="Langchanh Q2%"/>
      <sheetName val="Tra K"/>
      <sheetName val="b_ tra"/>
      <sheetName val="3MN H2%"/>
      <sheetName val="Khau do cau nho"/>
      <sheetName val="Tinh Qmax (Xoko)"/>
      <sheetName val="H~Q~V"/>
      <sheetName val="T1"/>
      <sheetName val="T2"/>
      <sheetName val="T3"/>
      <sheetName val="T4"/>
      <sheetName val="T5"/>
      <sheetName val="T6"/>
      <sheetName val="T7"/>
      <sheetName val="T8"/>
      <sheetName val="T9"/>
      <sheetName val="T10"/>
      <sheetName val="T11"/>
      <sheetName val="T12"/>
      <sheetName val="111"/>
      <sheetName val="112"/>
      <sheetName val="NK"/>
      <sheetName val="XK"/>
      <sheetName val="144"/>
      <sheetName val="CTG.SO"/>
      <sheetName val="331"/>
      <sheetName val="KHTSCD"/>
      <sheetName val="SP.Sinh"/>
      <sheetName val="VH C.Viet"/>
      <sheetName val="Xa thanh"/>
      <sheetName val="Sheet4"/>
      <sheetName val="Sheet1"/>
      <sheetName val="Sheet3"/>
      <sheetName val="XL4Test5"/>
      <sheetName val="GVL"/>
      <sheetName val="Tra_bang"/>
      <sheetName val="Thuc thanh"/>
      <sheetName val="Truot_nen"/>
      <sheetName val="MTL$-INTER"/>
      <sheetName val="Chi tiet VL-NC-MTC"/>
      <sheetName val="dtxl"/>
      <sheetName val="Du_lieu"/>
      <sheetName val="Tra_x0000_K"/>
      <sheetName val="Jhau do Kasin"/>
      <sheetName val="hinhhoc"/>
      <sheetName val="Tra?K"/>
      <sheetName val="Khau do cau(nho"/>
      <sheetName val="tra-vat-lieu"/>
      <sheetName val="Tra"/>
      <sheetName val="Tinh_Qmax"/>
      <sheetName val="Hinh_thai"/>
      <sheetName val="Khau_do_Kasin"/>
      <sheetName val="Langchanh_Q2%"/>
      <sheetName val="Tra_K"/>
      <sheetName val="b__tra"/>
      <sheetName val="3MN_H2%"/>
      <sheetName val="Khau_do_cau_nho"/>
      <sheetName val="Tinh_Qmax_(Xoko)"/>
      <sheetName val="CTG_SO"/>
      <sheetName val="SP_Sinh"/>
      <sheetName val="VH_C_Viet"/>
      <sheetName val="Xa_thanh"/>
      <sheetName val="Thuc_thanh"/>
      <sheetName val="Chi_tiet_VL-NC-MTC"/>
      <sheetName val="t.so"/>
      <sheetName val="MTO REV.0"/>
      <sheetName val="PEDESB"/>
      <sheetName val="Sh%et1"/>
      <sheetName val="chitiet"/>
      <sheetName val="DTCT"/>
      <sheetName val="DL"/>
      <sheetName val="dmuc"/>
      <sheetName val="DG vat tu"/>
      <sheetName val="DS-Thuong 6T dau"/>
      <sheetName val="XL4Poppy"/>
      <sheetName val="dtct cau"/>
    </sheetNames>
    <sheetDataSet>
      <sheetData sheetId="0" refreshError="1">
        <row r="122">
          <cell r="B122">
            <v>0.02</v>
          </cell>
          <cell r="E122">
            <v>75</v>
          </cell>
          <cell r="F122">
            <v>0.6</v>
          </cell>
          <cell r="G122">
            <v>1.1000000000000001</v>
          </cell>
        </row>
        <row r="123">
          <cell r="B123">
            <v>0.04</v>
          </cell>
          <cell r="E123">
            <v>90</v>
          </cell>
          <cell r="F123">
            <v>0.9</v>
          </cell>
          <cell r="G123">
            <v>1.6</v>
          </cell>
        </row>
        <row r="124">
          <cell r="B124">
            <v>0.06</v>
          </cell>
          <cell r="E124">
            <v>100</v>
          </cell>
          <cell r="F124">
            <v>1.2</v>
          </cell>
          <cell r="G124">
            <v>2.2000000000000002</v>
          </cell>
        </row>
        <row r="125">
          <cell r="B125">
            <v>0.08</v>
          </cell>
          <cell r="E125">
            <v>125</v>
          </cell>
          <cell r="F125">
            <v>2</v>
          </cell>
          <cell r="G125">
            <v>3.9</v>
          </cell>
        </row>
        <row r="126">
          <cell r="B126">
            <v>0.1</v>
          </cell>
          <cell r="E126">
            <v>150</v>
          </cell>
          <cell r="F126">
            <v>3.3</v>
          </cell>
          <cell r="G126">
            <v>6.1</v>
          </cell>
        </row>
        <row r="127">
          <cell r="B127">
            <v>0.10100000000000001</v>
          </cell>
          <cell r="E127">
            <v>175</v>
          </cell>
          <cell r="F127">
            <v>4.8</v>
          </cell>
          <cell r="G127">
            <v>8.5</v>
          </cell>
        </row>
        <row r="128">
          <cell r="B128">
            <v>1</v>
          </cell>
          <cell r="E128">
            <v>200</v>
          </cell>
          <cell r="F128">
            <v>6.7</v>
          </cell>
          <cell r="G128">
            <v>12</v>
          </cell>
        </row>
        <row r="129">
          <cell r="B129">
            <v>2</v>
          </cell>
        </row>
        <row r="130">
          <cell r="B130">
            <v>10</v>
          </cell>
        </row>
        <row r="131">
          <cell r="B131">
            <v>10.01</v>
          </cell>
        </row>
        <row r="132">
          <cell r="B132">
            <v>100</v>
          </cell>
        </row>
        <row r="133">
          <cell r="B133">
            <v>200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han cong"/>
      <sheetName val="phu cap"/>
      <sheetName val="vlminh hoa"/>
      <sheetName val="DG "/>
      <sheetName val="NLV"/>
      <sheetName val="Ncong nhan"/>
      <sheetName val="Ha tang"/>
      <sheetName val="Bangthkp"/>
      <sheetName val="THKP"/>
      <sheetName val="Congty"/>
      <sheetName val="VPPN"/>
      <sheetName val="XN74"/>
      <sheetName val="XN54"/>
      <sheetName val="XN33"/>
      <sheetName val="NK96"/>
      <sheetName val="XL4Test5"/>
      <sheetName val="Sheet13"/>
      <sheetName val="DTDD"/>
      <sheetName val="DTCD"/>
      <sheetName val="DTDD2003"/>
      <sheetName val="Sheet2"/>
      <sheetName val="Vayvon"/>
      <sheetName val="Sheet5"/>
      <sheetName val="Sheet4"/>
      <sheetName val="Sheet1"/>
      <sheetName val="Tdien"/>
      <sheetName val="DTSON ADB3-N2"/>
      <sheetName val="Sheet12"/>
      <sheetName val="Sheet11"/>
      <sheetName val="Sheet10"/>
      <sheetName val="Sheet9"/>
      <sheetName val="Sheet7"/>
      <sheetName val="BangketienvayNHS"/>
      <sheetName val="Sheet6"/>
      <sheetName val="Sheet15"/>
      <sheetName val="Sheet3"/>
      <sheetName val="XXXXXXXX"/>
      <sheetName val="Sheet8"/>
      <sheetName val="Sheet14"/>
      <sheetName val="Sheet16"/>
      <sheetName val="XL4Poppy"/>
      <sheetName val="tong hop"/>
      <sheetName val="phan tich DG"/>
      <sheetName val="gia vat lieu"/>
      <sheetName val="gia xe may"/>
      <sheetName val="gia nhan cong"/>
      <sheetName val="Tan an(8)"/>
      <sheetName val="QK(DP1) (7)"/>
      <sheetName val="cat®o luong(DP1) (6)"/>
      <sheetName val="cat tam quang(DP1) (5)"/>
      <sheetName val="cat Na dan(DP1) (4)"/>
      <sheetName val="cat Na dan(DP1) (2)"/>
      <sheetName val="catdo luong(496)"/>
      <sheetName val="catNam Dan (DELTA) (3)"/>
      <sheetName val="cat hoa binh (DP2) (2)"/>
      <sheetName val="cat hoa binh (DP1)"/>
      <sheetName val="cat song dinh (4)"/>
      <sheetName val="C47-456"/>
      <sheetName val="C46"/>
      <sheetName val="C47-PII"/>
      <sheetName val="Lop 6 lan 1"/>
      <sheetName val="lop1 lan2"/>
      <sheetName val="lop2 lan2 "/>
      <sheetName val="lop3 lan2 "/>
      <sheetName val="lop4 lan2 "/>
      <sheetName val="lop5 lan2 "/>
      <sheetName val="lop6 lan2 "/>
      <sheetName val="lop7 lan2 "/>
      <sheetName val="lop8 lan2 "/>
      <sheetName val="lop9 lan2"/>
      <sheetName val="lop10 lan2 "/>
      <sheetName val="Nconõþnhan"/>
      <sheetName val="general"/>
      <sheetName val="Main Road"/>
      <sheetName val="tuong"/>
      <sheetName val="KL_Dat-Da"/>
      <sheetName val="N1"/>
      <sheetName val="Km0_Km8"/>
      <sheetName val="Km27_Km40+390"/>
      <sheetName val="Km8_Km17"/>
      <sheetName val="Tackcoat"/>
      <sheetName val="Primecoat"/>
      <sheetName val="Km17_Km27"/>
      <sheetName val="2J.01"/>
      <sheetName val="2J.02"/>
      <sheetName val="2J.03"/>
      <sheetName val="2J.04"/>
      <sheetName val="2J.05"/>
      <sheetName val="2J.06"/>
      <sheetName val="2J.07"/>
      <sheetName val="2J.10"/>
      <sheetName val="2J.11"/>
      <sheetName val="2J.12"/>
      <sheetName val="2J.13"/>
      <sheetName val="muc.luc"/>
      <sheetName val="123"/>
      <sheetName val="00000000"/>
      <sheetName val="chi tieu HV"/>
      <sheetName val="sx-tt-tk"/>
      <sheetName val="tsach &amp; thu hoi"/>
      <sheetName val="KK than ton   (2)"/>
      <sheetName val="KK than ton   (3)"/>
      <sheetName val="TT cac ho"/>
      <sheetName val="TT trong nganh"/>
      <sheetName val="chi tiet KHM"/>
      <sheetName val="Pham cap"/>
      <sheetName val="DT than"/>
      <sheetName val="Doanh thu"/>
      <sheetName val="gia tri SX"/>
      <sheetName val="Maumoi"/>
      <sheetName val="So Cong nghiep"/>
      <sheetName val="Bia BC"/>
      <sheetName val="TH thanton"/>
      <sheetName val="Dat da thai"/>
      <sheetName val="XNGB-BMD2004"/>
      <sheetName val="GTSX (TT)"/>
      <sheetName val="XNGBQI"/>
      <sheetName val="XNGBQI (2)"/>
      <sheetName val="XNGBQI-04 (2)"/>
      <sheetName val="XNGBQII-04 (2)"/>
      <sheetName val="XNGBQII-04 (3)"/>
      <sheetName val="XNGBQIII-04 (2)"/>
      <sheetName val="XNGBQIII-04 (3)"/>
      <sheetName val="XNGBQIV-04 (2)"/>
      <sheetName val="XNGBQIV-04 (3)"/>
      <sheetName val="XNGBQI-05 (2)"/>
      <sheetName val="XNGBQI-05 (3)"/>
      <sheetName val="XNGBQII-05 (2)"/>
      <sheetName val="XNGBQII-05 (3)"/>
      <sheetName val="XNGBQIII-05"/>
      <sheetName val="XNGBQIII-05 (02)"/>
      <sheetName val="Gia ban NK bq"/>
      <sheetName val="Sheet19"/>
      <sheetName val="Sheet20"/>
      <sheetName val="Sheet21"/>
      <sheetName val="Sheet22"/>
      <sheetName val="Sheet23"/>
      <sheetName val="Sheet24"/>
      <sheetName val="Sheet25"/>
      <sheetName val="Sheet26"/>
      <sheetName val="Sheet27"/>
      <sheetName val="Sheet28"/>
      <sheetName val="Sheet29"/>
      <sheetName val="Sheet30"/>
      <sheetName val="000000000000"/>
      <sheetName val="100000000000"/>
      <sheetName val="200000000000"/>
      <sheetName val="00000001"/>
      <sheetName val="XNGBQII-05"/>
      <sheetName val="XNGBQII-05 (02)"/>
      <sheetName val="1"/>
      <sheetName val="2"/>
      <sheetName val="1-11"/>
      <sheetName val="2-11"/>
      <sheetName val="1-12"/>
      <sheetName val="1-1"/>
      <sheetName val="2-12"/>
      <sheetName val="2-1"/>
      <sheetName val="1-2"/>
      <sheetName val="2-2"/>
      <sheetName val="1-3"/>
      <sheetName val="8thangdaunam"/>
      <sheetName val="KDT6"/>
      <sheetName val="KDT7"/>
      <sheetName val="KDT8"/>
      <sheetName val="KDT9"/>
      <sheetName val="KDT10"/>
      <sheetName val="TH"/>
      <sheetName val="XLT7"/>
      <sheetName val="XL8"/>
      <sheetName val="XLT9"/>
      <sheetName val="XLT6"/>
      <sheetName val="vlmifh hoa"/>
      <sheetName val="catNam Daf (DELTA) (3)"/>
      <sheetName val="Sheet0"/>
      <sheetName val="B-n (2)"/>
      <sheetName val="B-n"/>
      <sheetName val="B-ky2"/>
      <sheetName val="TH-t toan"/>
      <sheetName val="T-toan"/>
      <sheetName val="B-ky"/>
      <sheetName val="bia"/>
      <sheetName val="th-dn"/>
      <sheetName val="XD"/>
      <sheetName val="dien"/>
      <sheetName val="nuoc"/>
      <sheetName val="Tbi"/>
      <sheetName val="Ctiet-XD"/>
      <sheetName val="Ctiet-dien"/>
      <sheetName val="Ctiet-nuoc"/>
      <sheetName val="Vtu-XD"/>
      <sheetName val="Vtu-dien"/>
      <sheetName val="Vtu-nuoc"/>
      <sheetName val="Tro giup"/>
      <sheetName val="Shdet3"/>
      <sheetName val="g)a vat lieu"/>
      <sheetName val="gia nhan cmng"/>
      <sheetName val="!-3"/>
      <sheetName val="BANGTRA"/>
      <sheetName val="QK(@P1) (7)"/>
      <sheetName val="dtxl"/>
      <sheetName val="gvl"/>
      <sheetName val="DTCT"/>
      <sheetName val="Chart1"/>
      <sheetName val="PHUTRO500"/>
      <sheetName val="T2"/>
      <sheetName val="T3"/>
      <sheetName val="T4"/>
      <sheetName val="T5"/>
      <sheetName val="THop"/>
      <sheetName val="THKD"/>
      <sheetName val="10000000"/>
      <sheetName val="20000000"/>
      <sheetName val="30000000"/>
      <sheetName val="40000000"/>
      <sheetName val="TT 9T - 2003"/>
      <sheetName val="TT QIII-2003"/>
      <sheetName val="TT QII-2003"/>
      <sheetName val="TT QI-2003"/>
      <sheetName val="KJ 2002"/>
      <sheetName val="BiaNgoai"/>
      <sheetName val="BiaTrong"/>
      <sheetName val="PTVT"/>
      <sheetName val="THVT"/>
      <sheetName val="CVC"/>
      <sheetName val="CVCM"/>
      <sheetName val="BG"/>
      <sheetName val="DToan"/>
      <sheetName val="Cheet14"/>
      <sheetName val="Det1-3"/>
      <sheetName val="T-H"/>
      <sheetName val="Com29-04Gh"/>
      <sheetName val="Com27-04NThu"/>
      <sheetName val="TH8-5"/>
      <sheetName val="KL Nthu ngay 8-5"/>
      <sheetName val="Com21-04"/>
      <sheetName val="115BC03"/>
      <sheetName val="112BC02"/>
      <sheetName val="114BC02"/>
      <sheetName val="113BC03"/>
      <sheetName val="113BC02"/>
      <sheetName val="116BC02"/>
      <sheetName val="116BC04"/>
      <sheetName val="114BC04"/>
      <sheetName val="112BC04"/>
      <sheetName val="111AC01"/>
      <sheetName val="111-BC02"/>
      <sheetName val="115BC02"/>
      <sheetName val="116BC01"/>
      <sheetName val="GH116BC04(13-4)"/>
      <sheetName val="GH113BC03(13-4)"/>
      <sheetName val="GH112BC02(13-4)"/>
      <sheetName val="Com1-3"/>
      <sheetName val="Com26-3"/>
      <sheetName val="Det26-3"/>
      <sheetName val="Com1-4"/>
      <sheetName val="Det1-4"/>
      <sheetName val="50000000"/>
      <sheetName val="KDT9_x0000__x0000__x0000__x0000__x0000__x0000__x0000__x0000__x0000__x0000__x0000__x0000_Դǧ_x0000__x0004__x0000__x0000__x0000__x0000__x0000__x0000_Ǘ_x0000__x0000__x0000_"/>
      <sheetName val="F1"/>
      <sheetName val="Breakdown bill"/>
      <sheetName val="Breakdown 2"/>
      <sheetName val="THKL"/>
      <sheetName val="CLVL"/>
      <sheetName val="CLVT Mong"/>
      <sheetName val="PTVT Mong"/>
      <sheetName val="DG Mong"/>
      <sheetName val="CLVT Than"/>
      <sheetName val="PTVT Than"/>
      <sheetName val="DG Than"/>
      <sheetName val="CD2000"/>
      <sheetName val="khi tiet KHM"/>
      <sheetName val="DP than"/>
      <sheetName val="Maueoi"/>
      <sheetName val="TH thantkn"/>
      <sheetName val="XNE@QII-05 (3)"/>
      <sheetName val="sx-tt)tk"/>
      <sheetName val="LLV"/>
      <sheetName val="thdt"/>
      <sheetName val="ptvl0-1"/>
      <sheetName val="0-1"/>
      <sheetName val="ptvl4-5"/>
      <sheetName val="4-5"/>
      <sheetName val="ptvl3-4"/>
      <sheetName val="3-4"/>
      <sheetName val="ptvl2-3"/>
      <sheetName val="2-3"/>
      <sheetName val="vlcong"/>
      <sheetName val="ptvl1-2"/>
      <sheetName val="Sheut26"/>
      <sheetName val="XXPXXXXX"/>
      <sheetName val="BOQ-1"/>
      <sheetName val="Cofgty"/>
      <sheetName val="S2_x0000__x0000_20"/>
      <sheetName val="DS-Thuong 6T dau"/>
      <sheetName val="KLHT"/>
      <sheetName val="MTO REV.2(ARMOR)"/>
      <sheetName val="lt-tl"/>
      <sheetName val="px3-tl"/>
      <sheetName val="px1-tl"/>
      <sheetName val="vp-tl"/>
      <sheetName val="px2,tb-tl"/>
      <sheetName val="th-qt"/>
      <sheetName val="bqt"/>
      <sheetName val="tl-khovt"/>
      <sheetName val="dtkhovt"/>
      <sheetName val="Sheet17"/>
      <sheetName val="Sheet18"/>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tonghop"/>
      <sheetName val="BangketienvcyNHS"/>
      <sheetName val="t.so"/>
      <sheetName val="nc"/>
      <sheetName val="vlieu"/>
      <sheetName val="Wall"/>
      <sheetName val="Dieuchinh"/>
      <sheetName val="DU_LIEU"/>
      <sheetName val="XJ54"/>
      <sheetName val="MTL(AG)"/>
      <sheetName val="TH1"/>
      <sheetName val="TH2"/>
      <sheetName val="TH3"/>
      <sheetName val="TH4"/>
      <sheetName val="TH5"/>
      <sheetName val="TH6"/>
      <sheetName val="TH7"/>
      <sheetName val="TH8"/>
      <sheetName val="TH9"/>
      <sheetName val="TH10"/>
      <sheetName val="TH11"/>
      <sheetName val="TH12"/>
      <sheetName val="000000_x0010_0"/>
      <sheetName val="canh"/>
      <sheetName val="[PHUTRO500.xlsѝGia ban NK bq"/>
      <sheetName val="CCDUCU"/>
      <sheetName val="TONGHOP KH"/>
      <sheetName val="PBOKHAUHAO"/>
      <sheetName val="KDT9____________Դǧ________Ǘ__2"/>
      <sheetName val="Girder"/>
      <sheetName val="PhongBan"/>
      <sheetName val="S2"/>
      <sheetName val="_PHUTRO500.xlsѝGia ban NK bq"/>
      <sheetName val="KDT9__________________________2"/>
      <sheetName val="Truot_nen"/>
      <sheetName val="SILICATE"/>
      <sheetName val="GIAVLIEU"/>
      <sheetName val="khluong"/>
      <sheetName val="COAT&amp;WRAP-QIOT-#3"/>
      <sheetName val="PNT-QUOT-#3"/>
      <sheetName val="ESTI."/>
      <sheetName val="DI-ESTI"/>
      <sheetName val="IBASE"/>
      <sheetName val="cat Na dan(DP1)²_x0000__x0000_"/>
      <sheetName val="cat Na dan(DP1)²"/>
      <sheetName val="TT QII-0003"/>
      <sheetName val="Volume"/>
      <sheetName val="XNGBQIII-05 _x000c__x0000__x0000__x0000_"/>
      <sheetName val=""/>
      <sheetName val="vnminh hoa"/>
      <sheetName val="Chi tiet"/>
      <sheetName val="pian tich DG"/>
      <sheetName val="control"/>
      <sheetName val="TN"/>
      <sheetName val="[PHUTRO500.xls?Gia ban NK bq"/>
      <sheetName val="Gia"/>
      <sheetName val="bluong"/>
      <sheetName val="dg"/>
      <sheetName val="banggia1"/>
      <sheetName val="KDT9__________________________3"/>
      <sheetName val="KDT9__________________________4"/>
      <sheetName val="Chiet tinh dz22"/>
      <sheetName val="KKKKKKKK"/>
      <sheetName val="KT(E-E)"/>
      <sheetName val="Solieu"/>
      <sheetName val="Tổng kê"/>
      <sheetName val="S2??20"/>
      <sheetName val="cat Na dan(DP1)²??"/>
      <sheetName val="????????"/>
      <sheetName val="AC"/>
      <sheetName val="DTSON ADB#-N2"/>
      <sheetName val="_PHUTRO500.xls_Gia ban NK bq"/>
      <sheetName val="Ts"/>
      <sheetName val="FTICH"/>
      <sheetName val="Quantity"/>
      <sheetName val="QMCT"/>
      <sheetName val="Tinh truoc VAT"/>
      <sheetName val="CP khaosat(Congtinh)"/>
      <sheetName val="CP khaosat(tuyettinh)"/>
      <sheetName val="DanhMuc"/>
      <sheetName val="nhan_cong"/>
      <sheetName val="phu_cap"/>
      <sheetName val="vlminh_hoa"/>
      <sheetName val="DG_"/>
      <sheetName val="Ncong_nhan"/>
      <sheetName val="Ha_tang"/>
      <sheetName val="DTSON_ADB3-N2"/>
      <sheetName val="tong_hop"/>
      <sheetName val="phan_tich_DG"/>
      <sheetName val="gia_vat_lieu"/>
      <sheetName val="gia_xe_may"/>
      <sheetName val="gia_nhan_cong"/>
      <sheetName val="Tan_an(8)"/>
      <sheetName val="QK(DP1)_(7)"/>
      <sheetName val="cat®o_luong(DP1)_(6)"/>
      <sheetName val="cat_tam_quang(DP1)_(5)"/>
      <sheetName val="cat_Na_dan(DP1)_(4)"/>
      <sheetName val="cat_Na_dan(DP1)_(2)"/>
      <sheetName val="catdo_luong(496)"/>
      <sheetName val="catNam_Dan_(DELTA)_(3)"/>
      <sheetName val="cat_hoa_binh_(DP2)_(2)"/>
      <sheetName val="cat_hoa_binh_(DP1)"/>
      <sheetName val="cat_song_dinh_(4)"/>
      <sheetName val="Lop_6_lan_1"/>
      <sheetName val="lop1_lan2"/>
      <sheetName val="lop2_lan2_"/>
      <sheetName val="lop3_lan2_"/>
      <sheetName val="lop4_lan2_"/>
      <sheetName val="lop5_lan2_"/>
      <sheetName val="lop6_lan2_"/>
      <sheetName val="lop7_lan2_"/>
      <sheetName val="lop8_lan2_"/>
      <sheetName val="lop9_lan2"/>
      <sheetName val="lop10_lan2_"/>
      <sheetName val="Main_Road"/>
      <sheetName val="2J_01"/>
      <sheetName val="2J_02"/>
      <sheetName val="2J_03"/>
      <sheetName val="2J_04"/>
      <sheetName val="2J_05"/>
      <sheetName val="2J_06"/>
      <sheetName val="2J_07"/>
      <sheetName val="2J_10"/>
      <sheetName val="2J_11"/>
      <sheetName val="2J_12"/>
      <sheetName val="2J_13"/>
      <sheetName val="muc_luc"/>
      <sheetName val="chi_tieu_HV"/>
      <sheetName val="tsach_&amp;_thu_hoi"/>
      <sheetName val="KK_than_ton___(2)"/>
      <sheetName val="KK_than_ton___(3)"/>
      <sheetName val="TT_cac_ho"/>
      <sheetName val="TT_trong_nganh"/>
      <sheetName val="chi_tiet_KHM"/>
      <sheetName val="Pham_cap"/>
      <sheetName val="DT_than"/>
      <sheetName val="Doanh_thu"/>
      <sheetName val="gia_tri_SX"/>
      <sheetName val="So_Cong_nghiep"/>
      <sheetName val="Bia_BC"/>
      <sheetName val="TH_thanton"/>
      <sheetName val="Dat_da_thai"/>
      <sheetName val="GTSX_(TT)"/>
      <sheetName val="XNGBQI_(2)"/>
      <sheetName val="XNGBQI-04_(2)"/>
      <sheetName val="XNGBQII-04_(2)"/>
      <sheetName val="XNGBQII-04_(3)"/>
      <sheetName val="XNGBQIII-04_(2)"/>
      <sheetName val="XNGBQIII-04_(3)"/>
      <sheetName val="XNGBQIV-04_(2)"/>
      <sheetName val="XNGBQIV-04_(3)"/>
      <sheetName val="XNGBQI-05_(2)"/>
      <sheetName val="XNGBQI-05_(3)"/>
      <sheetName val="XNGBQII-05_(2)"/>
      <sheetName val="XNGBQII-05_(3)"/>
      <sheetName val="XNGBQIII-05_(02)"/>
      <sheetName val="Gia_ban_NK_bq"/>
      <sheetName val="XNGBQII-05_(02)"/>
      <sheetName val="B-n_(2)"/>
      <sheetName val="TH-t_toan"/>
      <sheetName val="Tro_giup"/>
      <sheetName val="vlmifh_hoa"/>
      <sheetName val="catNam_Daf_(DELTA)_(3)"/>
      <sheetName val="QK(@P1)_(7)"/>
      <sheetName val="g)a_vat_lieu"/>
      <sheetName val="gia_nhan_cmng"/>
      <sheetName val="Breakdown_bill"/>
      <sheetName val="Breakdown_2"/>
      <sheetName val="KL_Nthu_ngay_8-5"/>
      <sheetName val="TT_9T_-_2003"/>
      <sheetName val="TT_QIII-2003"/>
      <sheetName val="TT_QII-2003"/>
      <sheetName val="TT_QI-2003"/>
      <sheetName val="khi_tiet_KHM"/>
      <sheetName val="DP_than"/>
      <sheetName val="TH_thantkn"/>
      <sheetName val="XNE@QII-05_(3)"/>
      <sheetName val="CLVT_Mong"/>
      <sheetName val="PTVT_Mong"/>
      <sheetName val="DG_Mong"/>
      <sheetName val="CLVT_Than"/>
      <sheetName val="PTVT_Than"/>
      <sheetName val="DG_Than"/>
      <sheetName val="KJ_2002"/>
      <sheetName val="DS-Thuong_6T_dau"/>
      <sheetName val="0000000"/>
      <sheetName val="roto_truc"/>
      <sheetName val="Day_dt"/>
      <sheetName val="stato_tam_say"/>
      <sheetName val="Stato_ep"/>
      <sheetName val="Canh_gio"/>
      <sheetName val="Ss_Z-_GB"/>
      <sheetName val="t_so"/>
      <sheetName val="[PHUTRO500_xlsѝGia_ban_NK_bq"/>
      <sheetName val="MTO_REV_2(ARMOR)"/>
      <sheetName val="_PHUTRO500_xlsѝGia_ban_NK_bq"/>
      <sheetName val="Du kien phan bo du toan 2005"/>
      <sheetName val="du kien phan bo du toan 2006"/>
      <sheetName val="Fax-Print"/>
      <sheetName val="Total International"/>
      <sheetName val="Intl without Commercial"/>
      <sheetName val="_x0000__x0000__x0000__x0000__x0000__x0000__x0000__x0000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 sheetId="173" refreshError="1"/>
      <sheetData sheetId="174" refreshError="1"/>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sheetData sheetId="196"/>
      <sheetData sheetId="197"/>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refreshError="1"/>
      <sheetData sheetId="271" refreshError="1"/>
      <sheetData sheetId="272" refreshError="1"/>
      <sheetData sheetId="273" refreshError="1"/>
      <sheetData sheetId="274" refreshError="1"/>
      <sheetData sheetId="275" refreshError="1"/>
      <sheetData sheetId="276"/>
      <sheetData sheetId="277" refreshError="1"/>
      <sheetData sheetId="278"/>
      <sheetData sheetId="279"/>
      <sheetData sheetId="280"/>
      <sheetData sheetId="281"/>
      <sheetData sheetId="282"/>
      <sheetData sheetId="283"/>
      <sheetData sheetId="284"/>
      <sheetData sheetId="285"/>
      <sheetData sheetId="286"/>
      <sheetData sheetId="287"/>
      <sheetData sheetId="288"/>
      <sheetData sheetId="289" refreshError="1"/>
      <sheetData sheetId="290"/>
      <sheetData sheetId="291" refreshError="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refreshError="1"/>
      <sheetData sheetId="325" refreshError="1"/>
      <sheetData sheetId="326" refreshError="1"/>
      <sheetData sheetId="327" refreshError="1"/>
      <sheetData sheetId="328" refreshError="1"/>
      <sheetData sheetId="329" refreshError="1"/>
      <sheetData sheetId="330" refreshError="1"/>
      <sheetData sheetId="331"/>
      <sheetData sheetId="332" refreshError="1"/>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refreshError="1"/>
      <sheetData sheetId="348"/>
      <sheetData sheetId="349"/>
      <sheetData sheetId="350"/>
      <sheetData sheetId="351"/>
      <sheetData sheetId="352" refreshError="1"/>
      <sheetData sheetId="353" refreshError="1"/>
      <sheetData sheetId="354" refreshError="1"/>
      <sheetData sheetId="355" refreshError="1"/>
      <sheetData sheetId="356"/>
      <sheetData sheetId="357" refreshError="1"/>
      <sheetData sheetId="358" refreshError="1"/>
      <sheetData sheetId="359"/>
      <sheetData sheetId="360" refreshError="1"/>
      <sheetData sheetId="361" refreshError="1"/>
      <sheetData sheetId="362" refreshError="1"/>
      <sheetData sheetId="363" refreshError="1"/>
      <sheetData sheetId="364"/>
      <sheetData sheetId="365" refreshError="1"/>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refreshError="1"/>
      <sheetData sheetId="395" refreshError="1"/>
      <sheetData sheetId="396" refreshError="1"/>
      <sheetData sheetId="397" refreshError="1"/>
      <sheetData sheetId="398" refreshError="1"/>
      <sheetData sheetId="399"/>
      <sheetData sheetId="400"/>
      <sheetData sheetId="401"/>
      <sheetData sheetId="402" refreshError="1"/>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sheetData sheetId="520"/>
      <sheetData sheetId="521" refreshError="1"/>
      <sheetData sheetId="522" refreshError="1"/>
      <sheetData sheetId="523" refreshError="1"/>
      <sheetData sheetId="5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 val="chi tiet "/>
      <sheetName val="chi tiet huong"/>
      <sheetName val="TH"/>
      <sheetName val="TH (2)"/>
      <sheetName val="Sheet3"/>
      <sheetName val="XL4Poppy"/>
      <sheetName val="nhap"/>
      <sheetName val="TL3-2002"/>
      <sheetName val="9015"/>
      <sheetName val="0502"/>
      <sheetName val="2213"/>
      <sheetName val="7270"/>
      <sheetName val="8672"/>
      <sheetName val="3027"/>
      <sheetName val="3810"/>
      <sheetName val="8523"/>
      <sheetName val="MAU"/>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Sheet1"/>
      <sheetName val="Cmay"/>
      <sheetName val="VL (2)"/>
      <sheetName val="May (2)"/>
      <sheetName val="GVLBo"/>
      <sheetName val="XXXXXXXX"/>
      <sheetName val="Sheet5"/>
      <sheetName val="Sheet2"/>
      <sheetName val="KHQ II"/>
      <sheetName val="00000000"/>
      <sheetName val="Gia VL"/>
      <sheetName val="Bang gia ca may"/>
      <sheetName val="Bang luong CB"/>
      <sheetName val="Bang P.tich CT"/>
      <sheetName val="D.toan chi tiet"/>
      <sheetName val="Bang TH Dtoan"/>
      <sheetName val="Sheet4"/>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CPV"/>
      <sheetName val="DGCM"/>
      <sheetName val="TL-I"/>
      <sheetName val="chitiet"/>
      <sheetName val="THG"/>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VENDOR-QUKTES"/>
      <sheetName val="kl"/>
      <sheetName val="Che co"/>
      <sheetName val="chiet tinh che co"/>
      <sheetName val="ban cao"/>
      <sheetName val="Chiet tinh bancao"/>
      <sheetName val="ban cuon"/>
      <sheetName val="chiet tinh ban cuon"/>
      <sheetName val="ban lai"/>
      <sheetName val="chiet tinh ban lai"/>
      <sheetName val="na khoa"/>
      <sheetName val="chiet tinh nakhoa"/>
      <sheetName val="na ngam"/>
      <sheetName val="chiet tinh nangam"/>
      <sheetName val="chiet tinh phia lem"/>
      <sheetName val="phi lem"/>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T Cap phoi"/>
      <sheetName val="btnhtrung"/>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HR SWGR &amp; MCC"/>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ongty"/>
      <sheetName val="VPPN"/>
      <sheetName val="XN74"/>
      <sheetName val="XN54"/>
      <sheetName val="XN33"/>
      <sheetName val="NK96"/>
      <sheetName val="XL4Test5"/>
      <sheetName val="5 nam (tach)"/>
      <sheetName val="5 nam (tach) (2)"/>
      <sheetName val="KH 2003"/>
      <sheetName val="10000000"/>
      <sheetName val="20000000"/>
      <sheetName val="tong hop"/>
      <sheetName val="phan tich DG"/>
      <sheetName val="gia vat lieu"/>
      <sheetName val="gia xe may"/>
      <sheetName val="gia nhan cong"/>
      <sheetName val="ᄀ_x0000__x0000_䅀ᄀ_x0000__x0000_䅀ᄀ_x0000__x0000_䅀ᄀ_x0000__x0000_䅀ᄀ_x0000__x0000_䅀_x0000_䅀ᘀŀ_x0000_䅀ᘀŀ_x0000_䅀ᘀ"/>
      <sheetName val="ThietKe"/>
      <sheetName val="HoSoMT"/>
      <sheetName val="GiamSat"/>
      <sheetName val="ThamDinhTKKT"/>
      <sheetName val="ThamDinhDT"/>
      <sheetName val="QLDA"/>
      <sheetName val="TM"/>
      <sheetName val="TM (2)"/>
      <sheetName val="KPTH"/>
      <sheetName val="KPTH (2)"/>
      <sheetName val="Noi Suy"/>
      <sheetName val="Bia"/>
      <sheetName val="Bia (2)"/>
      <sheetName val="Gia NC"/>
      <sheetName val="00000001"/>
      <sheetName val="00000002"/>
      <sheetName val="30000000"/>
      <sheetName val="KM20-21"/>
      <sheetName val="KM21-22"/>
      <sheetName val="KM22-23"/>
      <sheetName val="KM23-24"/>
      <sheetName val="KM24-25"/>
      <sheetName val="KM25-26"/>
      <sheetName val="KM26-27"/>
      <sheetName val="KM27-28"/>
      <sheetName val="KM28-29"/>
      <sheetName val="TCB2km27-28(T)"/>
      <sheetName val="TCB2km27-28 (R)"/>
      <sheetName val="DC1605"/>
      <sheetName val="DcnamTV"/>
      <sheetName val="ppnamdaibieu"/>
      <sheetName val="TyleAdreyanop"/>
      <sheetName val="ppAdreyanop"/>
      <sheetName val="ketqua"/>
      <sheetName val="maxminth"/>
      <sheetName val="Dautu"/>
      <sheetName val="Dautu1"/>
      <sheetName val="BaDinh"/>
      <sheetName val="BaDinh1"/>
      <sheetName val="Nongnghiep"/>
      <sheetName val="Nongnghiep 1"/>
      <sheetName val="BaDinhvay"/>
      <sheetName val="BaDinhvay1"/>
      <sheetName val="Dautuvay"/>
      <sheetName val="BaDinhtrano"/>
      <sheetName val="Daututrano"/>
      <sheetName val="Tranodaihan"/>
      <sheetName val="Tranodaihan 1"/>
      <sheetName val="Daututhang6"/>
      <sheetName val="Daututhang7"/>
      <sheetName val="Daututhang8"/>
      <sheetName val="Daututhang9"/>
      <sheetName val="Daututhang10 "/>
      <sheetName val="Daututhang11"/>
      <sheetName val="Daututhang12"/>
      <sheetName val="BaDinhthang6"/>
      <sheetName val="BaDinhthang7"/>
      <sheetName val="BaDinhthang8"/>
      <sheetName val="BaDinhthang9"/>
      <sheetName val="BaDinhthang10"/>
      <sheetName val="BaDinhthang11"/>
      <sheetName val="BaDinhthang12"/>
      <sheetName val="Nongnghiep8"/>
      <sheetName val="Nongnghiep9"/>
      <sheetName val="Nongnghiep10"/>
      <sheetName val="Nongnghiep11"/>
      <sheetName val="Nongnghiep12"/>
      <sheetName val="Bangkevay"/>
      <sheetName val="UNCBD"/>
      <sheetName val="UNCNN"/>
      <sheetName val="UNCBD1"/>
      <sheetName val="MTO REV_2_ARMOR_"/>
      <sheetName val="TH-CD"/>
      <sheetName val="TH-CDB"/>
      <sheetName val="KL-CD"/>
      <sheetName val="chiakhoi"/>
      <sheetName val="CDP3"/>
      <sheetName val="CD7"/>
      <sheetName val="CD6"/>
      <sheetName val="CD5"/>
      <sheetName val="CD4"/>
      <sheetName val="CD3"/>
      <sheetName val="CD2"/>
      <sheetName val="CD1"/>
      <sheetName val="CDP4"/>
      <sheetName val="CDB5"/>
      <sheetName val="CDB4"/>
      <sheetName val="CDB3"/>
      <sheetName val="CDB2"/>
      <sheetName val="CDB1"/>
      <sheetName val="CDP4(KT)"/>
      <sheetName val="CDB5(KT)"/>
      <sheetName val="CDB4(KT)"/>
      <sheetName val="CDB3(KT)"/>
      <sheetName val="CDB2(KT)"/>
      <sheetName val="CDB1(KT)"/>
      <sheetName val="Duong cong vu hci (9;) (2)"/>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H 12-1"/>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RUILDING ELE."/>
      <sheetName val="Km63 Ql8A"/>
      <sheetName val="BSQL8"/>
      <sheetName val="QL7t6"/>
      <sheetName val="BSQL7"/>
      <sheetName val="Dchau"/>
      <sheetName val="BSDien chau"/>
      <sheetName val="LTG"/>
      <sheetName val="L GT"/>
      <sheetName val="L lai xe"/>
      <sheetName val="XD1"/>
      <sheetName val="XD2"/>
      <sheetName val="XD3"/>
      <sheetName val="Xmay"/>
      <sheetName val="ong sang"/>
      <sheetName val="OS"/>
      <sheetName val="Thue ng"/>
      <sheetName val="THL"/>
      <sheetName val="Tr BH"/>
      <sheetName val="km66 ql8a"/>
      <sheetName val="Vuot ql1a"/>
      <sheetName val="BS vuot 1A"/>
      <sheetName val="Tru BH"/>
      <sheetName val="BSQL7A"/>
      <sheetName val="DTCT"/>
      <sheetName val="PTVT"/>
      <sheetName val="THDT"/>
      <sheetName val="THVT"/>
      <sheetName val="THGT"/>
      <sheetName val="Sheet!4"/>
      <sheetName val="NC"/>
      <sheetName val="dgnc1"/>
      <sheetName val="Gia VL den chan CT"/>
      <sheetName val="VL"/>
      <sheetName val="Khoi_Luong"/>
      <sheetName val="Don_Gia"/>
      <sheetName val="TB"/>
      <sheetName val="BT-Vua"/>
      <sheetName val="PHU LUC"/>
      <sheetName val="K259 Subbase_x0000__x0000__x0000__x0000__x0000__x0000__x0000__x0000__x0000__x0000__x0000_悰ĺ_x0000__x0004__x0000__x0000__x0000__x0000_"/>
      <sheetName val="WEATHER P_x0003__x0000_OF LTG. &amp; ROD LTG."/>
      <sheetName val="gia nhan cong_x0000__x0000__x0000__x0000__x0000__x0000__x0000__x0000__x0000__x0000__x0000__x0000_傰_x0000__x0004__x0000__x0000_"/>
      <sheetName val="20000000_x0000__x0000__x0000__x0000__x0000__x0000__x0000__x0000__x0000__x0000__x0000_♸Ģ_x0000__x0004__x0000__x0000__x0000__x0000__x0000__x0000_怨Ģ"/>
      <sheetName val="TK111"/>
      <sheetName val="thang 1"/>
      <sheetName val="Thang 2"/>
      <sheetName val="thang 3"/>
      <sheetName val="thang 4"/>
      <sheetName val="thang 5"/>
      <sheetName val="thang 6"/>
      <sheetName val="thang 7"/>
      <sheetName val="DT"/>
      <sheetName val="CP"/>
      <sheetName val="BCT6"/>
      <sheetName val="T9"/>
      <sheetName val="T6"/>
      <sheetName val="T3"/>
      <sheetName val="T2"/>
      <sheetName val="T1"/>
      <sheetName val="T5"/>
      <sheetName val="Chart1"/>
      <sheetName val="TH4"/>
      <sheetName val="TB4"/>
      <sheetName val="CT4"/>
      <sheetName val="CT3"/>
      <sheetName val="TH3"/>
      <sheetName val="TB3"/>
      <sheetName val="CT2"/>
      <sheetName val="TH2"/>
      <sheetName val="TB2"/>
      <sheetName val="CT1"/>
      <sheetName val="TH1"/>
      <sheetName val="TB1"/>
      <sheetName val="Hoan ã,anh"/>
      <sheetName val=""/>
      <sheetName val="Duong cong vၵ hcm (7)"/>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NEW-PANEL"/>
      <sheetName val="MTO REV..............nRE)"/>
      <sheetName val="THONG TIN"/>
      <sheetName val="NHAP LIEU (2)"/>
      <sheetName val="NHAP LIEU"/>
      <sheetName val="ᄀ_x0000_䅀ᄀ_x0000_䅀ᄀ_x0000_䅀ᄀ_x0000_䅀ᄀ_x0000_䅀_x0000_䅀ᘀŀ_x0000_䅀ᘀŀ_x0000_䅀ᘀŀ_x0000_䅀ᘀŀ"/>
      <sheetName val="_x0013_heet20"/>
      <sheetName val="Sh_x0005_et27"/>
      <sheetName val="D.toan chi_x0000_tiet"/>
      <sheetName val="c_x0008_itiet"/>
      <sheetName val="99Q3299(REV.1)"/>
      <sheetName val="nuoc"/>
      <sheetName val="Dot - 2"/>
      <sheetName val="Dot 1"/>
      <sheetName val="PDV+XE"/>
      <sheetName val="ct6- 1"/>
      <sheetName val="ct6-2"/>
      <sheetName val="ct2 - 1"/>
      <sheetName val="ct2-2"/>
      <sheetName val=" ct16"/>
      <sheetName val="bc xe tth"/>
      <sheetName val="soke toan cno"/>
      <sheetName val="bcc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refreshError="1"/>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refreshError="1"/>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refreshError="1"/>
      <sheetData sheetId="478" refreshError="1"/>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refreshError="1"/>
      <sheetData sheetId="581" refreshError="1"/>
      <sheetData sheetId="582"/>
      <sheetData sheetId="583"/>
      <sheetData sheetId="584"/>
      <sheetData sheetId="585" refreshError="1"/>
      <sheetData sheetId="586" refreshError="1"/>
      <sheetData sheetId="587" refreshError="1"/>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hop"/>
      <sheetName val="thso sanh"/>
      <sheetName val="dutoan"/>
      <sheetName val="dtk490-491(PAI)"/>
      <sheetName val="dtk490-491(PAII)"/>
      <sheetName val="tuong"/>
      <sheetName val="DG "/>
      <sheetName val="denbu"/>
      <sheetName val="Sheet2"/>
      <sheetName val="Sheet1"/>
      <sheetName val="general"/>
      <sheetName val="Main Road"/>
      <sheetName val="tong hop"/>
      <sheetName val="phan tich DG"/>
      <sheetName val="gia vat lieu"/>
      <sheetName val="gia xe may"/>
      <sheetName val="gia nhan cong"/>
      <sheetName val="XL4Test5"/>
      <sheetName val="Sheet4"/>
      <sheetName val="Goc Dien"/>
      <sheetName val="QTDien"/>
      <sheetName val="THKP"/>
      <sheetName val="QTNuoc"/>
      <sheetName val="DTnuoc"/>
      <sheetName val="DT dien"/>
      <sheetName val="QTCSet"/>
      <sheetName val="TBI+NUOC "/>
      <sheetName val="Dien"/>
      <sheetName val="Sheet3"/>
      <sheetName val="TBIWC"/>
      <sheetName val="TBI nuoc"/>
      <sheetName val="00000000"/>
      <sheetName val="10000000"/>
      <sheetName val="gVL"/>
      <sheetName val="MTL$-INTER"/>
      <sheetName val="PHAN DS 22 KV"/>
      <sheetName val="Gioi thieu"/>
      <sheetName val="DG 11"/>
      <sheetName val="Tien luong"/>
      <sheetName val="Kinh phi "/>
      <sheetName val="Phan tich"/>
      <sheetName val="VC"/>
      <sheetName val="XL4Poppy"/>
      <sheetName val="DE "/>
      <sheetName val="RL"/>
      <sheetName val="TDQS"/>
      <sheetName val="40C"/>
      <sheetName val="40C-1"/>
      <sheetName val="thi lai"/>
      <sheetName val="DK6"/>
      <sheetName val="DK5"/>
      <sheetName val="DK4"/>
      <sheetName val="DK3"/>
      <sheetName val="DK2"/>
      <sheetName val="DK1"/>
      <sheetName val="ds1"/>
      <sheetName val="ds2"/>
      <sheetName val="ds3"/>
      <sheetName val="ds4"/>
      <sheetName val="ds5"/>
      <sheetName val="ds6"/>
      <sheetName val="6"/>
      <sheetName val="4"/>
      <sheetName val="5"/>
      <sheetName val="3"/>
      <sheetName val="2"/>
      <sheetName val="1"/>
      <sheetName val="DS"/>
      <sheetName val="HP"/>
      <sheetName val="LB"/>
      <sheetName val="SL"/>
      <sheetName val="hl"/>
      <sheetName val="40"/>
      <sheetName val="XXXXXXXX"/>
      <sheetName val="XXXXXXX0"/>
      <sheetName val="Congty"/>
      <sheetName val="VPPN"/>
      <sheetName val="XN74"/>
      <sheetName val="XN54"/>
      <sheetName val="XN33"/>
      <sheetName val="NK96"/>
      <sheetName val="Sum"/>
      <sheetName val="Đoàn Vay Tiền"/>
      <sheetName val="Nợ Đoàn"/>
      <sheetName val="BANGTRA"/>
      <sheetName val="QMCT"/>
      <sheetName val="tra-vat-lieu"/>
      <sheetName val="Chart1"/>
      <sheetName val="phùn tich DG"/>
      <sheetName val="DO AM DT"/>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dtk490_x000d_491(PAI_x0009_"/>
      <sheetName val="QTNugc"/>
      <sheetName val="10000_x0010_00"/>
      <sheetName val="Ðoàn Vay Ti?n"/>
      <sheetName val="N? Ðoàn"/>
      <sheetName val="MTO REV.0"/>
      <sheetName val="thdt"/>
      <sheetName val="th"/>
      <sheetName val="ptvl0-1"/>
      <sheetName val="0-1"/>
      <sheetName val="ptvl4-5"/>
      <sheetName val="4-5"/>
      <sheetName val="ptvl3-4"/>
      <sheetName val="3-4"/>
      <sheetName val="ptvl2-3"/>
      <sheetName val="2-3"/>
      <sheetName val="vlcong"/>
      <sheetName val="ptvl1-2"/>
      <sheetName val="1-2"/>
      <sheetName val="Input"/>
      <sheetName val="C.noTX01"/>
      <sheetName val="T.HopCNo"/>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hieuchinh30.11"/>
      <sheetName val="Bcaonhanh"/>
      <sheetName val="chitieth.chinh"/>
      <sheetName val="trinhEVN29.8"/>
      <sheetName val="Ðoàn Vay Ti_n"/>
      <sheetName val="N_ Ðoàn"/>
      <sheetName val="Qheet1"/>
      <sheetName val="gia vat_x0000_lieu"/>
      <sheetName val="dtk490_x000a_491(PAI_x0009_"/>
      <sheetName val="cong"/>
      <sheetName val="CN kho doi"/>
      <sheetName val="CTHTchua TTn?ib?"/>
      <sheetName val="CN2004 N?p TCT"/>
      <sheetName val="Tinh truoc VAT"/>
      <sheetName val="CP khaosat(Congtinh)"/>
      <sheetName val="CP khaosat(tuyettinh)"/>
      <sheetName val="Bia"/>
      <sheetName val="Tai trong"/>
      <sheetName val="Pile-Br-Capacity"/>
      <sheetName val="Truot_nen"/>
      <sheetName val="dudoan"/>
      <sheetName val="CTHTchua TTn_ib_"/>
      <sheetName val="CN2004 N_p TCT"/>
      <sheetName val="dtk490_x000d_491(PAI "/>
      <sheetName val="dtk490_x000a_491(PAI "/>
      <sheetName val="BanTinh"/>
      <sheetName val="gia vat"/>
      <sheetName val="CD2000"/>
      <sheetName val="GVL-NC-M"/>
      <sheetName val=""/>
      <sheetName val="Gia vat tu"/>
      <sheetName val="Gia"/>
      <sheetName val="Breakdown bill"/>
      <sheetName val="Breakdown 2"/>
      <sheetName val="dtk490_491(PAI_x0009_"/>
      <sheetName val="TTTram"/>
      <sheetName val="dtxl"/>
      <sheetName val="dtk486"/>
      <sheetName val="ĐoànРVay Tiền"/>
      <sheetName val="dt{490-491(PAII)"/>
      <sheetName val="GIAVL"/>
      <sheetName val="G2G3_CDR_Dim"/>
      <sheetName val="G2_System_Inputs"/>
      <sheetName val="G2_TDT_Input"/>
      <sheetName val="G2_TDT_Advanced"/>
      <sheetName val="G2G3_GGSN_WC"/>
      <sheetName val="G3_System_Inputs"/>
      <sheetName val="G3_TDT_Input"/>
      <sheetName val="pc"/>
      <sheetName val="pt"/>
      <sheetName val="111"/>
      <sheetName val="th thu chi"/>
      <sheetName val="tam ung"/>
      <sheetName val="TH kl cac cong tac"/>
      <sheetName val="KL cac cong tac chinh"/>
      <sheetName val="DGXL"/>
      <sheetName val="DM.DonVi (3)"/>
      <sheetName val="T.luc"/>
      <sheetName val="T.gian"/>
      <sheetName val="S.luong"/>
      <sheetName val="TD.Tho(1)"/>
      <sheetName val="TD.Tho(2)"/>
      <sheetName val="TD.Tho(3)"/>
      <sheetName val="Capdien"/>
      <sheetName val="20000000"/>
      <sheetName val="30000000"/>
      <sheetName val="dtk490_491(PAI "/>
      <sheetName val="Temp"/>
      <sheetName val="T2"/>
      <sheetName val="T3"/>
      <sheetName val="T4"/>
      <sheetName val="T5"/>
      <sheetName val="THop"/>
      <sheetName val="THKD"/>
      <sheetName val="40000000"/>
      <sheetName val="dtk490 491(PAI "/>
      <sheetName val="DG 285"/>
      <sheetName val="DG  286"/>
      <sheetName val="DG 85"/>
      <sheetName val="DG 89"/>
      <sheetName val="DG THIET BI"/>
      <sheetName val="DGVCTC 285"/>
      <sheetName val="CDPS"/>
      <sheetName val="dtk490࠭491(PAI)"/>
      <sheetName val="MTO REV.2(ARMOR)"/>
      <sheetName val="thso_sanh"/>
      <sheetName val="DG_"/>
      <sheetName val="Ref"/>
      <sheetName val="gia vat?lieu"/>
      <sheetName val="gia vat_lieu"/>
      <sheetName val="h,"/>
      <sheetName val="CN kho ðoi"/>
      <sheetName val="CTHTchýa TTn?ib?"/>
      <sheetName val="GIADINH+TKCNHAN"/>
      <sheetName val="cn"/>
      <sheetName val="110104"/>
      <sheetName val="160104"/>
      <sheetName val="260104"/>
      <sheetName val="040204"/>
      <sheetName val="130204"/>
      <sheetName val="230204"/>
      <sheetName val="OANH TDTKAH"/>
      <sheetName val="AHUY TKVP"/>
      <sheetName val="AHUYTKDQ"/>
      <sheetName val="sq"/>
      <sheetName val="10000_x005f_x0010_00"/>
      <sheetName val="BOQ-1"/>
      <sheetName val="Quantity"/>
      <sheetName val="Countries and Timezone"/>
      <sheetName val="dTk490-490(PAHI)"/>
      <sheetName val="KKKKKKKK"/>
      <sheetName val="CTHTchýa TTn_ib_"/>
      <sheetName val="Don gia"/>
      <sheetName val="XL4Poppy_x0000__x0000__x0000__x0000__x0000__x0000__x0000__x0000__x0000__x0000__x0001__x0000_ʀӾ_x0000__x0004__x0000__x0000__x0000__x0000__x0000__x0000_"/>
      <sheetName val="Tổng kê"/>
      <sheetName val="DS-Thuong 6T dau"/>
      <sheetName val="dtk490_x005f_x000a_491(PAI_x005f_x0009_"/>
      <sheetName val="dtk490_x005f_x000d_491(PAI_x005f_x0009_"/>
      <sheetName val="dtk490_491(PAI_x005f_x0009_"/>
      <sheetName val="gia vat_x005f_x0000_lieu"/>
      <sheetName val="dtk490_x005f_x000d_491(PAI "/>
      <sheetName val="Girder"/>
      <sheetName val="Sheet!0"/>
      <sheetName val="Wall"/>
      <sheetName val="Đoàn_Vay_Tiền"/>
      <sheetName val="Nợ_Đoàn"/>
      <sheetName val="tong_hop"/>
      <sheetName val="phan_tich_DG"/>
      <sheetName val="gia_vat_lieu"/>
      <sheetName val="gia_xe_may"/>
      <sheetName val="gia_nhan_cong"/>
      <sheetName val="PHAN_DS_22_KV"/>
      <sheetName val="Goc_Dien"/>
      <sheetName val="DT_dien"/>
      <sheetName val="TBI+NUOC_"/>
      <sheetName val="TBI_nuoc"/>
      <sheetName val="Main_Road"/>
      <sheetName val="Gioi_thieu"/>
      <sheetName val="DG_11"/>
      <sheetName val="Tien_luong"/>
      <sheetName val="Kinh_phi_"/>
      <sheetName val="Phan_tich"/>
      <sheetName val="DE_"/>
      <sheetName val="MTO_REV_0"/>
      <sheetName val="thi_lai"/>
      <sheetName val="C_noTX01"/>
      <sheetName val="T_HopCNo"/>
      <sheetName val="BaocaoC_No2"/>
      <sheetName val="BaocaoC_noHopC_ty"/>
      <sheetName val="No_Ca_N"/>
      <sheetName val="C_tiêt_C_ty"/>
      <sheetName val="CN_TCT03"/>
      <sheetName val="CN_kho_đoi"/>
      <sheetName val="T_Hop_CN"/>
      <sheetName val="CTHTchưa_TTnộibộ"/>
      <sheetName val="CN2004_Nộp_TCT"/>
      <sheetName val="CN_TCT04"/>
      <sheetName val="phùn_tich_DG"/>
      <sheetName val="DO_AM_DT"/>
      <sheetName val="hieuchinh30_11"/>
      <sheetName val="chitieth_chinh"/>
      <sheetName val="trinhEVN29_8"/>
      <sheetName val="Ðoàn_Vay_Ti?n"/>
      <sheetName val="N?_Ðoàn"/>
      <sheetName val="1000000"/>
      <sheetName val="DTnunc"/>
      <sheetName val="SheetĹ"/>
      <sheetName val="TH VL, NC, DDHT Thanhphuoc"/>
      <sheetName val="Thang 4"/>
      <sheetName val="@K3"/>
      <sheetName val="t.so"/>
      <sheetName val="BANG TONG HOP (2)"/>
      <sheetName val="갑지"/>
      <sheetName val="DON GIA CAN THO"/>
      <sheetName val="VL,NC"/>
      <sheetName val="Data"/>
      <sheetName val="FAB별"/>
      <sheetName val="Solieu"/>
      <sheetName val="dtk490_x000a_491(PAI_1"/>
      <sheetName val="gia_vatlieu"/>
      <sheetName val="dtk490_x000a_491(PAI_"/>
      <sheetName val="Ðoàn_Vay_Ti_n"/>
      <sheetName val="N__Ðoàn"/>
      <sheetName val="dtk490_491(PAI_1"/>
      <sheetName val="dtk490_491(PAI_"/>
      <sheetName val="asphal"/>
      <sheetName val="CN_kho_doi"/>
      <sheetName val="CTHTchua_TTn?ib?"/>
      <sheetName val="CN2004_N?p_TCT"/>
      <sheetName val="gia_vat"/>
      <sheetName val="Gia_vat_tu"/>
      <sheetName val="th_thu_chi"/>
      <sheetName val="tam_ung"/>
      <sheetName val="Tinh_truoc_VAT"/>
      <sheetName val="CP_khaosat(Congtinh)"/>
      <sheetName val="CP_khaosat(tuyettinh)"/>
      <sheetName val="Tai_trong"/>
      <sheetName val="TH_kl_cac_cong_tac"/>
      <sheetName val="KL_cac_cong_tac_chinh"/>
      <sheetName val="DM_DonVi_(3)"/>
      <sheetName val="T_luc"/>
      <sheetName val="T_gian"/>
      <sheetName val="S_luong"/>
      <sheetName val="TD_Tho(1)"/>
      <sheetName val="TD_Tho(2)"/>
      <sheetName val="TD_Tho(3)"/>
      <sheetName val="ĐoànРVay_Tiền"/>
      <sheetName val="CTHTchua_TTn_ib_"/>
      <sheetName val="CN2004_N_p_TCT"/>
      <sheetName val="TL Dap"/>
      <sheetName val="Tieu nang"/>
      <sheetName val="KH2-03"/>
      <sheetName val="DM-7606"/>
      <sheetName val="DC_Q.1109"/>
      <sheetName val="DC_Q.1110"/>
      <sheetName val="DC_Q.1111"/>
      <sheetName val="DC_Q.1112"/>
      <sheetName val="DC_Q.1113"/>
      <sheetName val="ChiTiet"/>
      <sheetName val="gia vatlieu"/>
      <sheetName val="PNT-QUOT-#3"/>
      <sheetName val="COAT&amp;WRAP-QIO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sheetData sheetId="89" refreshError="1"/>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sheetData sheetId="112"/>
      <sheetData sheetId="113" refreshError="1"/>
      <sheetData sheetId="114" refreshError="1"/>
      <sheetData sheetId="115" refreshError="1"/>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refreshError="1"/>
      <sheetData sheetId="151" refreshError="1"/>
      <sheetData sheetId="152"/>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sheetData sheetId="214"/>
      <sheetData sheetId="215"/>
      <sheetData sheetId="216"/>
      <sheetData sheetId="217"/>
      <sheetData sheetId="218"/>
      <sheetData sheetId="219"/>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refreshError="1"/>
      <sheetData sheetId="254" refreshError="1"/>
      <sheetData sheetId="255"/>
      <sheetData sheetId="256" refreshError="1"/>
      <sheetData sheetId="257" refreshError="1"/>
      <sheetData sheetId="258" refreshError="1"/>
      <sheetData sheetId="259" refreshError="1"/>
      <sheetData sheetId="260" refreshError="1"/>
      <sheetData sheetId="261"/>
      <sheetData sheetId="262" refreshError="1"/>
      <sheetData sheetId="263" refreshError="1"/>
      <sheetData sheetId="264" refreshError="1"/>
      <sheetData sheetId="265" refreshError="1"/>
      <sheetData sheetId="266" refreshError="1"/>
      <sheetData sheetId="267"/>
      <sheetData sheetId="268" refreshError="1"/>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refreshError="1"/>
      <sheetData sheetId="311" refreshError="1"/>
      <sheetData sheetId="312" refreshError="1"/>
      <sheetData sheetId="313" refreshError="1"/>
      <sheetData sheetId="314"/>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sheetData sheetId="324"/>
      <sheetData sheetId="325"/>
      <sheetData sheetId="326"/>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sheetData sheetId="365" refreshError="1"/>
      <sheetData sheetId="366"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n"/>
      <sheetName val="mat"/>
      <sheetName val="atgt"/>
      <sheetName val="cong"/>
      <sheetName val="vua"/>
      <sheetName val="gVL"/>
      <sheetName val="dtoan"/>
      <sheetName val="dap (2)"/>
      <sheetName val="dtct"/>
      <sheetName val="t-dtoan"/>
      <sheetName val="bth-kphi"/>
      <sheetName val="gpmb"/>
      <sheetName val="khaitoan-9m"/>
      <sheetName val="khaitoan-12m"/>
      <sheetName val="dtoan -ctiet"/>
      <sheetName val="dt-kphi-iso-tong"/>
      <sheetName val="dt-kphi-iso-ctiet"/>
      <sheetName val="tuong"/>
      <sheetName val="NC"/>
      <sheetName val="vua(c)"/>
      <sheetName val="Sheet2"/>
      <sheetName val="Solieu"/>
      <sheetName val="BOQ-1"/>
      <sheetName val="TONG HOP VL-NC"/>
      <sheetName val="dtoan -#tiet"/>
      <sheetName val="$t-kphi-iso-tong"/>
      <sheetName val="Sum"/>
      <sheetName val="dap_(2)"/>
      <sheetName val="dtoan_-ctiet"/>
      <sheetName val="dtxl"/>
      <sheetName val="Names"/>
    </sheetNames>
    <sheetDataSet>
      <sheetData sheetId="0"/>
      <sheetData sheetId="1"/>
      <sheetData sheetId="2"/>
      <sheetData sheetId="3"/>
      <sheetData sheetId="4"/>
      <sheetData sheetId="5" refreshError="1">
        <row r="60">
          <cell r="Q60">
            <v>1590</v>
          </cell>
        </row>
      </sheetData>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 AM DT"/>
      <sheetName val="C,PHI"/>
      <sheetName val="catnen"/>
      <sheetName val="Sheet1"/>
      <sheetName val="Sheet2"/>
      <sheetName val="Sheet3"/>
      <sheetName val="XL4Poppy"/>
      <sheetName val="CAODO"/>
      <sheetName val="MD-HG"/>
      <sheetName val="RANH SDOC"/>
      <sheetName val="DANH SACH"/>
      <sheetName val="00000000"/>
      <sheetName val="10000000"/>
      <sheetName val="Dskh diem le-F5 vnm"/>
      <sheetName val="DSKH DIEM LE NPP"/>
      <sheetName val="TAM QUANG"/>
      <sheetName val="T1-2006"/>
      <sheetName val="T2-06"/>
      <sheetName val="T3-06"/>
      <sheetName val="T4,06"/>
      <sheetName val="T5-2006"/>
      <sheetName val="T6-2006"/>
      <sheetName val="T7-2006"/>
      <sheetName val="tra-vat-lieu"/>
      <sheetName val="Doi chieu I-2006"/>
      <sheetName val="Thu I"/>
      <sheetName val="7_BCT"/>
      <sheetName val="6-BCT (3)"/>
      <sheetName val="B CAO 3-06"/>
      <sheetName val="DIENTHOAI"/>
      <sheetName val="Luy ke I"/>
      <sheetName val="Baocaothu"/>
      <sheetName val="B CAO THANG"/>
      <sheetName val="S03-BH"/>
      <sheetName val="Bang gia tong hop"/>
      <sheetName val="MTL$-INTER"/>
      <sheetName val="SPL4"/>
      <sheetName val="CTCLCH~1"/>
      <sheetName val="TONG KE DZ 0.4 KV"/>
      <sheetName val="DSKH DIEM²_x0000__x0000_NPP"/>
      <sheetName val="Sheat1"/>
      <sheetName val="gVL"/>
      <sheetName val="IN"/>
      <sheetName val="PBCPVC"/>
      <sheetName val="BANG LUONG "/>
      <sheetName val="BÁO CÁO KHO"/>
      <sheetName val="NHAP KHO"/>
      <sheetName val="DOANH THU"/>
      <sheetName val="242"/>
      <sheetName val="NKCHUNG"/>
      <sheetName val="THCN"/>
      <sheetName val="SOCAI"/>
      <sheetName val="THCN_TK"/>
      <sheetName val="CTCN_KH"/>
      <sheetName val="CDPS"/>
      <sheetName val="CDKT"/>
      <sheetName val="KQKD I"/>
      <sheetName val="KQKD II"/>
      <sheetName val="QT TNDN moi"/>
      <sheetName val="PL03"/>
      <sheetName val="QT TNDN"/>
      <sheetName val="KHTSCD"/>
      <sheetName val="MA"/>
      <sheetName val="XL4Test5"/>
      <sheetName val="Tong_ke"/>
      <sheetName val="ptdg-duong"/>
      <sheetName val="Tinh toan"/>
      <sheetName val="So lieu"/>
      <sheetName val="C,ÐHI"/>
      <sheetName val="RÁNH SDOC"/>
      <sheetName val="GiaVL"/>
      <sheetName val="SLN"/>
      <sheetName val="TINHDAODAP"/>
      <sheetName val="TIENLUONG"/>
      <sheetName val="KL"/>
      <sheetName val="PTVT (MAU)"/>
      <sheetName val="Bang 2B"/>
      <sheetName val="Gia vat tu"/>
      <sheetName val="tuong"/>
      <sheetName val="SOLIEU"/>
      <sheetName val="BO"/>
      <sheetName val="DSKH DIEM²"/>
      <sheetName val="_x0000__x0000__x0000__x0000__x0000__x0000__x0000__x0000_"/>
      <sheetName val="DSKH DIEM_x0006__x0000__x0000_lapr"/>
      <sheetName val="She%t3"/>
      <sheetName val="Tru So Lam Viec"/>
      <sheetName val="dtxl"/>
      <sheetName val="A6"/>
      <sheetName val="CAU hien trang"/>
      <sheetName val="CMA_Samplings KTra TSHH tang"/>
      <sheetName val="Ts"/>
      <sheetName val="baocaongay"/>
      <sheetName val="chietsuat"/>
      <sheetName val="dochathientruong"/>
      <sheetName val="MARSHALL TEST"/>
      <sheetName val="dungtrongmax"/>
      <sheetName val="DSKH DIEM²??NPP"/>
      <sheetName val="????????"/>
      <sheetName val="May"/>
      <sheetName val="Vat lieu"/>
      <sheetName val="DSKH DIEM_x0006_??lapr"/>
      <sheetName val="DO_AM_DT"/>
      <sheetName val="RANH_SDOC"/>
      <sheetName val="DANH_SACH"/>
      <sheetName val="TAM_QUANG"/>
      <sheetName val="Dskh_diem_le-F5_vnm"/>
      <sheetName val="DSKH_DIEM_LE_NPP"/>
      <sheetName val="Doi_chieu_I-2006"/>
      <sheetName val="Thu_I"/>
      <sheetName val="6-BCT_(3)"/>
      <sheetName val="B_CAO_3-06"/>
      <sheetName val="Luy_ke_I"/>
      <sheetName val="B_CAO_THANG"/>
      <sheetName val="Bang_gia_tong_hop"/>
      <sheetName val="BANG_LUONG_"/>
      <sheetName val="BÁO_CÁO_KHO"/>
      <sheetName val="NHAP_KHO"/>
      <sheetName val="DOANH_THU"/>
      <sheetName val="KQKD_I"/>
      <sheetName val="KQKD_II"/>
      <sheetName val="QT_TNDN_moi"/>
      <sheetName val="QT_TNDN"/>
      <sheetName val="Tinh_toan"/>
      <sheetName val="So_lieu"/>
      <sheetName val="TONG_KE_DZ_0_4_KV"/>
      <sheetName val="RÁNH_SDOC"/>
      <sheetName val="DSKH_DIEM²NPP"/>
      <sheetName val="Bang_2B"/>
      <sheetName val="PTVT_(MAU)"/>
      <sheetName val="Gia_vat_tu"/>
      <sheetName val="GIAVLIEU"/>
      <sheetName val="do3"/>
      <sheetName val="Areas"/>
      <sheetName val="Define finishing"/>
      <sheetName val="KKKKKKKK"/>
      <sheetName val="DTCT"/>
      <sheetName val="DSKH DIEM_x0006_"/>
      <sheetName val="DO QM DT"/>
      <sheetName val="m doc"/>
      <sheetName val="NC"/>
      <sheetName val="Ktmo"/>
      <sheetName val="Sum"/>
      <sheetName val="DI-ESTI"/>
      <sheetName val="CHITIET VL-NC-TT-3p"/>
      <sheetName val="VCV-BE-TONG"/>
      <sheetName val="Load1"/>
      <sheetName val="DSKH DIEM²__NPP"/>
      <sheetName val="________"/>
      <sheetName val="DSKH DIEM_x0006___lapr"/>
      <sheetName val="muc"/>
      <sheetName val="duong"/>
      <sheetName val="Du lieu"/>
      <sheetName val="muc-cuc"/>
      <sheetName val="Muc t.xa"/>
      <sheetName val="CPBBO"/>
      <sheetName val=""/>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refreshError="1"/>
      <sheetData sheetId="40"/>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gct"/>
      <sheetName val="dt-thl"/>
      <sheetName val="thkp"/>
      <sheetName val="gvl"/>
      <sheetName val="Sheet11"/>
      <sheetName val="Sheet12"/>
      <sheetName val="Sheet13"/>
      <sheetName val="Sheet14"/>
      <sheetName val="Sheet15"/>
      <sheetName val="Sheet16"/>
      <sheetName val="DTCT"/>
      <sheetName val="B2.3"/>
      <sheetName val="CL XD"/>
      <sheetName val="THop"/>
      <sheetName val="CT"/>
      <sheetName val="TienLuong"/>
      <sheetName val="00000000"/>
      <sheetName val="10000000"/>
      <sheetName val="XXXXXXXX"/>
      <sheetName val="CHO TC"/>
      <sheetName val="Tinh"/>
      <sheetName val="Tinh (m2)"/>
      <sheetName val="Datyeu"/>
      <sheetName val="SS106"/>
      <sheetName val="00000001"/>
      <sheetName val="XL4Poppy"/>
      <sheetName val="tra-vat-lieu"/>
      <sheetName val="ESTI."/>
      <sheetName val="DI-ESTI"/>
      <sheetName val="Sheet1"/>
      <sheetName val="Tro giup"/>
      <sheetName val="20000000"/>
      <sheetName val="XL4Test5"/>
      <sheetName val="XL4Test5 (2)"/>
      <sheetName val="XL4Test5 (3)"/>
      <sheetName val="XL4Test5 (4)"/>
      <sheetName val="XL4Test5 (5)"/>
      <sheetName val="tuong"/>
      <sheetName val="DO AM DT"/>
      <sheetName val="dtct cong"/>
      <sheetName val="Gia vat tu"/>
      <sheetName val="ctTBA"/>
      <sheetName val="DG "/>
      <sheetName val="DS Nam VP"/>
      <sheetName val="Tong Hop thang"/>
      <sheetName val="DANH SACH CAN BO TAP DOAN"/>
      <sheetName val="Lam Vien"/>
      <sheetName val="so da"/>
      <sheetName val="PXCBT CHUA DONG BH"/>
      <sheetName val="DS Nu VP"/>
      <sheetName val="CTy CPTM DV CL"/>
      <sheetName val="cua suot"/>
      <sheetName val="XNCG"/>
      <sheetName val="CTY DTPT ha tang "/>
      <sheetName val="Chi nhanh"/>
      <sheetName val="CTy TNHH Bao Ve "/>
      <sheetName val="Cty TNHH An Lac Vien QN"/>
      <sheetName val="20.8"/>
      <sheetName val="D1"/>
      <sheetName val="D2"/>
      <sheetName val="D3"/>
      <sheetName val="D4"/>
      <sheetName val="Ky BH"/>
      <sheetName val="D5"/>
      <sheetName val="D6"/>
      <sheetName val="IDEVCO HA NOI"/>
      <sheetName val="Ngan Son"/>
      <sheetName val="Nha May Kinh"/>
      <sheetName val="TH PXCBT"/>
      <sheetName val="Tong Cty An Lac Vien"/>
      <sheetName val="Thuong Mai"/>
      <sheetName val="Khoi Van Phong"/>
      <sheetName val="CTy CP Xay dung"/>
      <sheetName val="KD Ve Cua Suot"/>
      <sheetName val="TONG HOP"/>
      <sheetName val="DS HA LONG"/>
      <sheetName val="ML"/>
      <sheetName val="TT"/>
      <sheetName val="TD"/>
      <sheetName val="DV"/>
      <sheetName val="BMC"/>
      <sheetName val="DN"/>
      <sheetName val="DUL"/>
      <sheetName val="DTHH"/>
      <sheetName val="Dam chu"/>
      <sheetName val="B2_3"/>
      <sheetName val="CL_XD"/>
      <sheetName val="CHO_TC"/>
      <sheetName val="Tinh_(m2)"/>
      <sheetName val="DO_AM_DT"/>
      <sheetName val="DG_"/>
      <sheetName val="Du Toan"/>
      <sheetName val="BC nhanh"/>
      <sheetName val="BC TCTy"/>
      <sheetName val="BC GD "/>
      <sheetName val="BC ngay"/>
      <sheetName val="SL va do am"/>
      <sheetName val="Da voi"/>
      <sheetName val="Da set"/>
      <sheetName val="Lo nung"/>
      <sheetName val="Nghien lieu"/>
      <sheetName val="Nghien xi"/>
      <sheetName val="Nghien than"/>
      <sheetName val="BC P KH"/>
      <sheetName val="THOP XL"/>
      <sheetName val="Du_lieu"/>
      <sheetName val="Name"/>
      <sheetName val="Thuc thanh"/>
      <sheetName val="Bia"/>
      <sheetName val="Sheet2"/>
      <sheetName val="BGVL"/>
      <sheetName val="NC&amp;M"/>
      <sheetName val="DG Nen"/>
      <sheetName val="PTVTplhoc"/>
      <sheetName val="PTVTT.rao"/>
      <sheetName val="DTOANT.rao"/>
      <sheetName val="T.HOP "/>
      <sheetName val="DTOANDien"/>
      <sheetName val="DTOANP.HOC"/>
      <sheetName val="TLUONG pNHA O"/>
      <sheetName val="TLUONGT.rao"/>
      <sheetName val="PTVTWC"/>
      <sheetName val="CL VTU"/>
      <sheetName val="TTHEP WC"/>
      <sheetName val="THEP TRao"/>
      <sheetName val="DGIA"/>
      <sheetName val="THEP PHONG HOC"/>
      <sheetName val="Vanchuyen"/>
      <sheetName val="Sheet9"/>
      <sheetName val="Sheet10"/>
      <sheetName val="tra-vat-lgeu"/>
      <sheetName val="IBASE"/>
      <sheetName val="Package1"/>
      <sheetName val="_x0000__x0000__x0000__x0000__x0000__x0000__x0000__x0000_"/>
      <sheetName val="Tro_giup"/>
      <sheetName val="XL4Test5_(2)"/>
      <sheetName val="XL4Test5_(3)"/>
      <sheetName val="XL4Test5_(4)"/>
      <sheetName val="XL4Test5_(5)"/>
      <sheetName val="ESTI_"/>
      <sheetName val="Gia_vat_tu"/>
      <sheetName val="dtct_cong"/>
      <sheetName val="DS_Nam_VP"/>
      <sheetName val="Tong_Hop_thang"/>
      <sheetName val="DANH_SACH_CAN_BO_TAP_DOAN"/>
      <sheetName val="Lam_Vien"/>
      <sheetName val="so_da"/>
      <sheetName val="PXCBT_CHUA_DONG_BH"/>
      <sheetName val="DS_Nu_VP"/>
      <sheetName val="CTy_CPTM_DV_CL"/>
      <sheetName val="cua_suot"/>
      <sheetName val="CTY_DTPT_ha_tang_"/>
      <sheetName val="Chi_nhanh"/>
      <sheetName val="CTy_TNHH_Bao_Ve_"/>
      <sheetName val="Cty_TNHH_An_Lac_Vien_QN"/>
      <sheetName val="20_8"/>
      <sheetName val="Ky_BH"/>
      <sheetName val="IDEVCO_HA_NOI"/>
      <sheetName val="Ngan_Son"/>
      <sheetName val="Nha_May_Kinh"/>
      <sheetName val="TH_PXCBT"/>
      <sheetName val="Tong_Cty_An_Lac_Vien"/>
      <sheetName val="Thuong_Mai"/>
      <sheetName val="Khoi_Van_Phong"/>
      <sheetName val="CTy_CP_Xay_dung"/>
      <sheetName val="KD_Ve_Cua_Suot"/>
      <sheetName val="TONG_HOP"/>
      <sheetName val="DS_HA_LONG"/>
      <sheetName val="B2_31"/>
      <sheetName val="CL_XD1"/>
      <sheetName val="CHO_TC1"/>
      <sheetName val="Tinh_(m2)1"/>
      <sheetName val="DO_AM_DT1"/>
      <sheetName val="DG_1"/>
      <sheetName val="CHU Y"/>
      <sheetName val="BLK"/>
      <sheetName val="NHAT KY CT (vat)"/>
      <sheetName val="111CT"/>
      <sheetName val="111"/>
      <sheetName val="112DT"/>
      <sheetName val="131-IN"/>
      <sheetName val="331-IN"/>
      <sheetName val="311NT"/>
      <sheetName val="311CT"/>
      <sheetName val="6211"/>
      <sheetName val="6212"/>
      <sheetName val="133"/>
      <sheetName val="627"/>
      <sheetName val="635"/>
      <sheetName val="642"/>
      <sheetName val="PC-VAT"/>
      <sheetName val="PC"/>
      <sheetName val="PT-VAT"/>
      <sheetName val="PT"/>
      <sheetName val="CTGS "/>
      <sheetName val="112NT"/>
      <sheetName val="SO CAI"/>
      <sheetName val="SO CAICT"/>
      <sheetName val="NHAT KY CT"/>
      <sheetName val="DT"/>
      <sheetName val="SHTK"/>
      <sheetName val="BCDPS"/>
      <sheetName val="CDKT"/>
      <sheetName val="CDKT1"/>
      <sheetName val="KQKD1"/>
      <sheetName val="LCTT1"/>
      <sheetName val="TMBCTC"/>
      <sheetName val="CCDC"/>
      <sheetName val="131"/>
      <sheetName val="331"/>
      <sheetName val="TGTSCD"/>
      <sheetName val="KKTSCD"/>
      <sheetName val="Tổng hợp VT"/>
      <sheetName val="Tổng kê"/>
      <sheetName val="AASHTO92"/>
      <sheetName val="KKKKKKKK"/>
      <sheetName val="THCT"/>
      <sheetName val="THTram"/>
      <sheetName val="THDZ0,4"/>
      <sheetName val="TH DZ35"/>
      <sheetName val="????????"/>
      <sheetName val="Sheet3"/>
      <sheetName val="Du_Toan"/>
      <sheetName val="THOP_XL"/>
      <sheetName val="Thuc_thanh"/>
      <sheetName val="BC_nhanh"/>
      <sheetName val="BC_TCTy"/>
      <sheetName val="BC_GD_"/>
      <sheetName val="BC_ngay"/>
      <sheetName val="SL_va_do_am"/>
      <sheetName val="Da_voi"/>
      <sheetName val="Da_set"/>
      <sheetName val="Lo_nung"/>
      <sheetName val="Nghien_lieu"/>
      <sheetName val="Nghien_xi"/>
      <sheetName val="Nghien_than"/>
      <sheetName val="BC_P_KH"/>
      <sheetName val="Dam_chu"/>
      <sheetName val="PTVTT_rao"/>
      <sheetName val="DTOANT_rao"/>
      <sheetName val="T_HOP_"/>
      <sheetName val="DTOANP_HOC"/>
      <sheetName val="TLUONG_pNHA_O"/>
      <sheetName val="TLUONGT_rao"/>
      <sheetName val="CL_VTU"/>
      <sheetName val="TTHEP_WC"/>
      <sheetName val="THEP_TRao"/>
      <sheetName val="THEP_PHONG_HOC"/>
      <sheetName val="________"/>
      <sheetName val="DG_Nen"/>
      <sheetName val="Tổng_hợp_VT"/>
      <sheetName val="Tổng_kê"/>
      <sheetName val="B2_32"/>
      <sheetName val="CL_XD2"/>
      <sheetName val="CHO_TC2"/>
      <sheetName val="Tinh_(m2)2"/>
      <sheetName val="ESTI_1"/>
      <sheetName val="DO_AM_DT2"/>
      <sheetName val="dtct_cong1"/>
      <sheetName val="DG_2"/>
      <sheetName val="Tro_giup1"/>
      <sheetName val="XL4Test5_(2)1"/>
      <sheetName val="XL4Test5_(3)1"/>
      <sheetName val="XL4Test5_(4)1"/>
      <sheetName val="XL4Test5_(5)1"/>
      <sheetName val="Gia_vat_tu1"/>
      <sheetName val="DS_Nam_VP1"/>
      <sheetName val="Tong_Hop_thang1"/>
      <sheetName val="DANH_SACH_CAN_BO_TAP_DOAN1"/>
      <sheetName val="Lam_Vien1"/>
      <sheetName val="so_da1"/>
      <sheetName val="PXCBT_CHUA_DONG_BH1"/>
      <sheetName val="DS_Nu_VP1"/>
      <sheetName val="CTy_CPTM_DV_CL1"/>
      <sheetName val="cua_suot1"/>
      <sheetName val="CTY_DTPT_ha_tang_1"/>
      <sheetName val="Chi_nhanh1"/>
      <sheetName val="CTy_TNHH_Bao_Ve_1"/>
      <sheetName val="Cty_TNHH_An_Lac_Vien_QN1"/>
      <sheetName val="20_81"/>
      <sheetName val="Ky_BH1"/>
      <sheetName val="IDEVCO_HA_NOI1"/>
      <sheetName val="Ngan_Son1"/>
      <sheetName val="Nha_May_Kinh1"/>
      <sheetName val="TH_PXCBT1"/>
      <sheetName val="Tong_Cty_An_Lac_Vien1"/>
      <sheetName val="Thuong_Mai1"/>
      <sheetName val="Khoi_Van_Phong1"/>
      <sheetName val="CTy_CP_Xay_dung1"/>
      <sheetName val="KD_Ve_Cua_Suot1"/>
      <sheetName val="TONG_HOP1"/>
      <sheetName val="DS_HA_LONG1"/>
      <sheetName val="THOP_XL1"/>
      <sheetName val="DG_Nen1"/>
      <sheetName val="BC_nhanh1"/>
      <sheetName val="BC_TCTy1"/>
      <sheetName val="BC_GD_1"/>
      <sheetName val="BC_ngay1"/>
      <sheetName val="SL_va_do_am1"/>
      <sheetName val="Da_voi1"/>
      <sheetName val="Da_set1"/>
      <sheetName val="Lo_nung1"/>
      <sheetName val="Nghien_lieu1"/>
      <sheetName val="Nghien_xi1"/>
      <sheetName val="Nghien_than1"/>
      <sheetName val="BC_P_KH1"/>
      <sheetName val="Du_Toan1"/>
      <sheetName val="Thuc_thanh1"/>
      <sheetName val="Dam_chu1"/>
      <sheetName val="PTVTT_rao1"/>
      <sheetName val="DTOANT_rao1"/>
      <sheetName val="T_HOP_1"/>
      <sheetName val="DTOANP_HOC1"/>
      <sheetName val="TLUONG_pNHA_O1"/>
      <sheetName val="TLUONGT_rao1"/>
      <sheetName val="CL_VTU1"/>
      <sheetName val="TTHEP_WC1"/>
      <sheetName val="THEP_TRao1"/>
      <sheetName val="THEP_PHONG_HOC1"/>
      <sheetName val="B2_33"/>
      <sheetName val="CL_XD3"/>
      <sheetName val="CHO_TC3"/>
      <sheetName val="Tinh_(m2)3"/>
      <sheetName val="ESTI_2"/>
      <sheetName val="DO_AM_DT3"/>
      <sheetName val="dtct_cong2"/>
      <sheetName val="DG_3"/>
      <sheetName val="Tro_giup2"/>
      <sheetName val="XL4Test5_(2)2"/>
      <sheetName val="XL4Test5_(3)2"/>
      <sheetName val="XL4Test5_(4)2"/>
      <sheetName val="XL4Test5_(5)2"/>
      <sheetName val="Gia_vat_tu2"/>
      <sheetName val="DS_Nam_VP2"/>
      <sheetName val="Tong_Hop_thang2"/>
      <sheetName val="DANH_SACH_CAN_BO_TAP_DOAN2"/>
      <sheetName val="Lam_Vien2"/>
      <sheetName val="so_da2"/>
      <sheetName val="PXCBT_CHUA_DONG_BH2"/>
      <sheetName val="DS_Nu_VP2"/>
      <sheetName val="CTy_CPTM_DV_CL2"/>
      <sheetName val="cua_suot2"/>
      <sheetName val="CTY_DTPT_ha_tang_2"/>
      <sheetName val="Chi_nhanh2"/>
      <sheetName val="CTy_TNHH_Bao_Ve_2"/>
      <sheetName val="Cty_TNHH_An_Lac_Vien_QN2"/>
      <sheetName val="20_82"/>
      <sheetName val="Ky_BH2"/>
      <sheetName val="IDEVCO_HA_NOI2"/>
      <sheetName val="Ngan_Son2"/>
      <sheetName val="Nha_May_Kinh2"/>
      <sheetName val="TH_PXCBT2"/>
      <sheetName val="Tong_Cty_An_Lac_Vien2"/>
      <sheetName val="Thuong_Mai2"/>
      <sheetName val="Khoi_Van_Phong2"/>
      <sheetName val="CTy_CP_Xay_dung2"/>
      <sheetName val="KD_Ve_Cua_Suot2"/>
      <sheetName val="TONG_HOP2"/>
      <sheetName val="DS_HA_LONG2"/>
      <sheetName val="THOP_XL2"/>
      <sheetName val="DG_Nen2"/>
      <sheetName val="BC_nhanh2"/>
      <sheetName val="BC_TCTy2"/>
      <sheetName val="BC_GD_2"/>
      <sheetName val="BC_ngay2"/>
      <sheetName val="SL_va_do_am2"/>
      <sheetName val="Da_voi2"/>
      <sheetName val="Da_set2"/>
      <sheetName val="Lo_nung2"/>
      <sheetName val="Nghien_lieu2"/>
      <sheetName val="Nghien_xi2"/>
      <sheetName val="Nghien_than2"/>
      <sheetName val="BC_P_KH2"/>
      <sheetName val="Du_Toan2"/>
      <sheetName val="Thuc_thanh2"/>
      <sheetName val="Dam_chu2"/>
      <sheetName val="PTVTT_rao2"/>
      <sheetName val="DTOANT_rao2"/>
      <sheetName val="T_HOP_2"/>
      <sheetName val="DTOANP_HOC2"/>
      <sheetName val="TLUONG_pNHA_O2"/>
      <sheetName val="TLUONGT_rao2"/>
      <sheetName val="CL_VTU2"/>
      <sheetName val="TTHEP_WC2"/>
      <sheetName val="THEP_TRao2"/>
      <sheetName val="THEP_PHONG_HOC2"/>
      <sheetName val="B2_34"/>
      <sheetName val="CL_XD4"/>
      <sheetName val="CHO_TC4"/>
      <sheetName val="Tinh_(m2)4"/>
      <sheetName val="ESTI_3"/>
      <sheetName val="DO_AM_DT4"/>
      <sheetName val="dtct_cong3"/>
      <sheetName val="DG_4"/>
      <sheetName val="Tro_giup3"/>
      <sheetName val="XL4Test5_(2)3"/>
      <sheetName val="XL4Test5_(3)3"/>
      <sheetName val="XL4Test5_(4)3"/>
      <sheetName val="XL4Test5_(5)3"/>
      <sheetName val="Gia_vat_tu3"/>
      <sheetName val="DS_Nam_VP3"/>
      <sheetName val="Tong_Hop_thang3"/>
      <sheetName val="DANH_SACH_CAN_BO_TAP_DOAN3"/>
      <sheetName val="Lam_Vien3"/>
      <sheetName val="so_da3"/>
      <sheetName val="PXCBT_CHUA_DONG_BH3"/>
      <sheetName val="DS_Nu_VP3"/>
      <sheetName val="CTy_CPTM_DV_CL3"/>
      <sheetName val="cua_suot3"/>
      <sheetName val="CTY_DTPT_ha_tang_3"/>
      <sheetName val="Chi_nhanh3"/>
      <sheetName val="CTy_TNHH_Bao_Ve_3"/>
      <sheetName val="Cty_TNHH_An_Lac_Vien_QN3"/>
      <sheetName val="20_83"/>
      <sheetName val="Ky_BH3"/>
      <sheetName val="IDEVCO_HA_NOI3"/>
      <sheetName val="Ngan_Son3"/>
      <sheetName val="Nha_May_Kinh3"/>
      <sheetName val="TH_PXCBT3"/>
      <sheetName val="Tong_Cty_An_Lac_Vien3"/>
      <sheetName val="Thuong_Mai3"/>
      <sheetName val="Khoi_Van_Phong3"/>
      <sheetName val="CTy_CP_Xay_dung3"/>
      <sheetName val="KD_Ve_Cua_Suot3"/>
      <sheetName val="TONG_HOP3"/>
      <sheetName val="DS_HA_LONG3"/>
      <sheetName val="THOP_XL3"/>
      <sheetName val="DG_Nen3"/>
      <sheetName val="BC_nhanh3"/>
      <sheetName val="BC_TCTy3"/>
      <sheetName val="BC_GD_3"/>
      <sheetName val="BC_ngay3"/>
      <sheetName val="SL_va_do_am3"/>
      <sheetName val="Da_voi3"/>
      <sheetName val="Da_set3"/>
      <sheetName val="Lo_nung3"/>
      <sheetName val="Nghien_lieu3"/>
      <sheetName val="Nghien_xi3"/>
      <sheetName val="Nghien_than3"/>
      <sheetName val="BC_P_KH3"/>
      <sheetName val="Du_Toan3"/>
      <sheetName val="Thuc_thanh3"/>
      <sheetName val="Dam_chu3"/>
      <sheetName val="PTVTT_rao3"/>
      <sheetName val="DTOANT_rao3"/>
      <sheetName val="T_HOP_3"/>
      <sheetName val="DTOANP_HOC3"/>
      <sheetName val="TLUONG_pNHA_O3"/>
      <sheetName val="TLUONGT_rao3"/>
      <sheetName val="CL_VTU3"/>
      <sheetName val="TTHEP_WC3"/>
      <sheetName val="THEP_TRao3"/>
      <sheetName val="THEP_PHONG_HOC3"/>
      <sheetName val="Sum"/>
      <sheetName val="TTTram"/>
      <sheetName val="Tinh _x0008_m2)"/>
      <sheetName val="KKKKKKKK (2)"/>
      <sheetName val="KKKKKKKK (3)"/>
      <sheetName val="KKKKKKKK (4)"/>
      <sheetName val="KKKKKKKK (5)"/>
      <sheetName val="Gia"/>
      <sheetName val="ESTI_4"/>
      <sheetName val="Gia_vat_tu4"/>
      <sheetName val="Tro_giup4"/>
      <sheetName val="XL4Test5_(2)4"/>
      <sheetName val="XL4Test5_(3)4"/>
      <sheetName val="XL4Test5_(4)4"/>
      <sheetName val="XL4Test5_(5)4"/>
      <sheetName val="dtct_cong4"/>
      <sheetName val="CHO_TC5"/>
      <sheetName val="Tinh_(m2)5"/>
      <sheetName val="B2_35"/>
      <sheetName val="CL_XD5"/>
      <sheetName val="ESTI_5"/>
      <sheetName val="DO_AM_DT5"/>
      <sheetName val="DG_5"/>
      <sheetName val="Gia_vat_tu5"/>
      <sheetName val="Tro_giup5"/>
      <sheetName val="XL4Test5_(2)5"/>
      <sheetName val="XL4Test5_(3)5"/>
      <sheetName val="XL4Test5_(4)5"/>
      <sheetName val="XL4Test5_(5)5"/>
      <sheetName val="dtct_cong5"/>
      <sheetName val="DS_Nam_VP4"/>
      <sheetName val="Tong_Hop_thang4"/>
      <sheetName val="DANH_SACH_CAN_BO_TAP_DOAN4"/>
      <sheetName val="Lam_Vien4"/>
      <sheetName val="so_da4"/>
      <sheetName val="PXCBT_CHUA_DONG_BH4"/>
      <sheetName val="DS_Nu_VP4"/>
      <sheetName val="CTy_CPTM_DV_CL4"/>
      <sheetName val="cua_suot4"/>
      <sheetName val="CTY_DTPT_ha_tang_4"/>
      <sheetName val="Chi_nhanh4"/>
      <sheetName val="CTy_TNHH_Bao_Ve_4"/>
      <sheetName val="Cty_TNHH_An_Lac_Vien_QN4"/>
      <sheetName val="20_84"/>
      <sheetName val="Ky_BH4"/>
      <sheetName val="IDEVCO_HA_NOI4"/>
      <sheetName val="Ngan_Son4"/>
      <sheetName val="Nha_May_Kinh4"/>
      <sheetName val="TH_PXCBT4"/>
      <sheetName val="Tong_Cty_An_Lac_Vien4"/>
      <sheetName val="Thuong_Mai4"/>
      <sheetName val="Khoi_Van_Phong4"/>
      <sheetName val="CTy_CP_Xay_dung4"/>
      <sheetName val="KD_Ve_Cua_Suot4"/>
      <sheetName val="TONG_HOP4"/>
      <sheetName val="DS_HA_LONG4"/>
      <sheetName val="CHO_TC6"/>
      <sheetName val="Tinh_(m2)6"/>
      <sheetName val="B2_36"/>
      <sheetName val="CL_XD6"/>
      <sheetName val="ESTI_6"/>
      <sheetName val="DO_AM_DT6"/>
      <sheetName val="DG_6"/>
      <sheetName val="Gia_vat_tu6"/>
      <sheetName val="Tro_giup6"/>
      <sheetName val="XL4Test5_(2)6"/>
      <sheetName val="XL4Test5_(3)6"/>
      <sheetName val="XL4Test5_(4)6"/>
      <sheetName val="XL4Test5_(5)6"/>
      <sheetName val="dtct_cong6"/>
      <sheetName val="DS_Nam_VP5"/>
      <sheetName val="Tong_Hop_thang5"/>
      <sheetName val="DANH_SACH_CAN_BO_TAP_DOAN5"/>
      <sheetName val="Lam_Vien5"/>
      <sheetName val="so_da5"/>
      <sheetName val="PXCBT_CHUA_DONG_BH5"/>
      <sheetName val="DS_Nu_VP5"/>
      <sheetName val="CTy_CPTM_DV_CL5"/>
      <sheetName val="cua_suot5"/>
      <sheetName val="CTY_DTPT_ha_tang_5"/>
      <sheetName val="Chi_nhanh5"/>
      <sheetName val="CTy_TNHH_Bao_Ve_5"/>
      <sheetName val="Cty_TNHH_An_Lac_Vien_QN5"/>
      <sheetName val="20_85"/>
      <sheetName val="Ky_BH5"/>
      <sheetName val="IDEVCO_HA_NOI5"/>
      <sheetName val="Ngan_Son5"/>
      <sheetName val="Nha_May_Kinh5"/>
      <sheetName val="TH_PXCBT5"/>
      <sheetName val="Tong_Cty_An_Lac_Vien5"/>
      <sheetName val="Thuong_Mai5"/>
      <sheetName val="Khoi_Van_Phong5"/>
      <sheetName val="CTy_CP_Xay_dung5"/>
      <sheetName val="KD_Ve_Cua_Suot5"/>
      <sheetName val="TONG_HOP5"/>
      <sheetName val="DS_HA_LONG5"/>
      <sheetName val="CHO_TC7"/>
      <sheetName val="Tinh_(m2)7"/>
      <sheetName val="B2_37"/>
      <sheetName val="CL_XD7"/>
      <sheetName val="ESTI_7"/>
      <sheetName val="DO_AM_DT7"/>
      <sheetName val="DG_7"/>
      <sheetName val="Gia_vat_tu7"/>
      <sheetName val="Tro_giup7"/>
      <sheetName val="XL4Test5_(2)7"/>
      <sheetName val="XL4Test5_(3)7"/>
      <sheetName val="XL4Test5_(4)7"/>
      <sheetName val="XL4Test5_(5)7"/>
      <sheetName val="dtct_cong7"/>
      <sheetName val="DS_Nam_VP6"/>
      <sheetName val="Tong_Hop_thang6"/>
      <sheetName val="DANH_SACH_CAN_BO_TAP_DOAN6"/>
      <sheetName val="Lam_Vien6"/>
      <sheetName val="so_da6"/>
      <sheetName val="PXCBT_CHUA_DONG_BH6"/>
      <sheetName val="DS_Nu_VP6"/>
      <sheetName val="CTy_CPTM_DV_CL6"/>
      <sheetName val="cua_suot6"/>
      <sheetName val="CTY_DTPT_ha_tang_6"/>
      <sheetName val="Chi_nhanh6"/>
      <sheetName val="CTy_TNHH_Bao_Ve_6"/>
      <sheetName val="Cty_TNHH_An_Lac_Vien_QN6"/>
      <sheetName val="20_86"/>
      <sheetName val="Ky_BH6"/>
      <sheetName val="IDEVCO_HA_NOI6"/>
      <sheetName val="Ngan_Son6"/>
      <sheetName val="Nha_May_Kinh6"/>
      <sheetName val="TH_PXCBT6"/>
      <sheetName val="Tong_Cty_An_Lac_Vien6"/>
      <sheetName val="Thuong_Mai6"/>
      <sheetName val="Khoi_Van_Phong6"/>
      <sheetName val="CTy_CP_Xay_dung6"/>
      <sheetName val="KD_Ve_Cua_Suot6"/>
      <sheetName val="TONG_HOP6"/>
      <sheetName val="DS_HA_LONG6"/>
      <sheetName val="CHO_TC8"/>
      <sheetName val="Tinh_(m2)8"/>
      <sheetName val="B2_38"/>
      <sheetName val="CL_XD8"/>
      <sheetName val="ESTI_8"/>
      <sheetName val="DO_AM_DT8"/>
      <sheetName val="DG_8"/>
      <sheetName val="Gia_vat_tu8"/>
      <sheetName val="Tro_giup8"/>
      <sheetName val="XL4Test5_(2)8"/>
      <sheetName val="XL4Test5_(3)8"/>
      <sheetName val="XL4Test5_(4)8"/>
      <sheetName val="XL4Test5_(5)8"/>
      <sheetName val="dtct_cong8"/>
      <sheetName val="DS_Nam_VP7"/>
      <sheetName val="Tong_Hop_thang7"/>
      <sheetName val="DANH_SACH_CAN_BO_TAP_DOAN7"/>
      <sheetName val="Lam_Vien7"/>
      <sheetName val="so_da7"/>
      <sheetName val="PXCBT_CHUA_DONG_BH7"/>
      <sheetName val="DS_Nu_VP7"/>
      <sheetName val="CTy_CPTM_DV_CL7"/>
      <sheetName val="cua_suot7"/>
      <sheetName val="CTY_DTPT_ha_tang_7"/>
      <sheetName val="Chi_nhanh7"/>
      <sheetName val="CTy_TNHH_Bao_Ve_7"/>
      <sheetName val="Cty_TNHH_An_Lac_Vien_QN7"/>
      <sheetName val="20_87"/>
      <sheetName val="Ky_BH7"/>
      <sheetName val="IDEVCO_HA_NOI7"/>
      <sheetName val="Ngan_Son7"/>
      <sheetName val="Nha_May_Kinh7"/>
      <sheetName val="TH_PXCBT7"/>
      <sheetName val="Tong_Cty_An_Lac_Vien7"/>
      <sheetName val="Thuong_Mai7"/>
      <sheetName val="Khoi_Van_Phong7"/>
      <sheetName val="CTy_CP_Xay_dung7"/>
      <sheetName val="KD_Ve_Cua_Suot7"/>
      <sheetName val="TONG_HOP7"/>
      <sheetName val="DS_HA_LONG7"/>
      <sheetName val="Discounts"/>
      <sheetName val="Ctinh 10kV"/>
      <sheetName val="SL va do al"/>
      <sheetName val="Sheet1ံ"/>
      <sheetName val=""/>
    </sheetNames>
    <sheetDataSet>
      <sheetData sheetId="0" refreshError="1"/>
      <sheetData sheetId="1" refreshError="1"/>
      <sheetData sheetId="2" refreshError="1"/>
      <sheetData sheetId="3" refreshError="1">
        <row r="23">
          <cell r="N23">
            <v>5500</v>
          </cell>
        </row>
        <row r="28">
          <cell r="N28">
            <v>1700000</v>
          </cell>
        </row>
        <row r="34">
          <cell r="N34">
            <v>27272.73</v>
          </cell>
        </row>
        <row r="35">
          <cell r="N35">
            <v>30454.55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sheetData sheetId="169"/>
      <sheetData sheetId="170"/>
      <sheetData sheetId="171"/>
      <sheetData sheetId="172"/>
      <sheetData sheetId="173"/>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refreshError="1"/>
      <sheetData sheetId="217" refreshError="1"/>
      <sheetData sheetId="218" refreshError="1"/>
      <sheetData sheetId="219" refreshError="1"/>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refreshError="1"/>
      <sheetData sheetId="454" refreshError="1"/>
      <sheetData sheetId="455"/>
      <sheetData sheetId="456" refreshError="1"/>
      <sheetData sheetId="457" refreshError="1"/>
      <sheetData sheetId="458" refreshError="1"/>
      <sheetData sheetId="459" refreshError="1"/>
      <sheetData sheetId="460" refreshError="1"/>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refreshError="1"/>
      <sheetData sheetId="630"/>
      <sheetData sheetId="631"/>
      <sheetData sheetId="632" refreshError="1"/>
      <sheetData sheetId="63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TH"/>
      <sheetName val="BTHCong"/>
      <sheetName val="BTHKP"/>
      <sheetName val="DGCT"/>
      <sheetName val="PLCP"/>
      <sheetName val="GVL-NC-M"/>
      <sheetName val="BGVL"/>
      <sheetName val="Sheet2"/>
      <sheetName val="Sheet3"/>
      <sheetName val="TT04"/>
      <sheetName val="GVL_NC_M"/>
      <sheetName val="gVL"/>
      <sheetName val="M§ Anh S¬n1"/>
      <sheetName val="GVT"/>
      <sheetName val="Chi tiet cong"/>
      <sheetName val="LEGEND"/>
      <sheetName val="M§_Anh_S¬n1"/>
      <sheetName val="cuoc"/>
      <sheetName val="CPVCBT"/>
      <sheetName val="CPVCBD"/>
      <sheetName val="Luu y"/>
      <sheetName val="GVLBT"/>
      <sheetName val="GVLBD"/>
      <sheetName val="SXDDMO"/>
      <sheetName val="SXDDMOD"/>
      <sheetName val="SXDH"/>
      <sheetName val="SXDHD"/>
      <sheetName val="vuabt"/>
      <sheetName val="vuabd"/>
      <sheetName val="SXBTN"/>
      <sheetName val="SXBTND"/>
      <sheetName val="gcm"/>
      <sheetName val="cpnc205"/>
      <sheetName val="cpnclx205"/>
      <sheetName val="cpncvts"/>
      <sheetName val="cpnctnvs"/>
      <sheetName val="cpnctlan"/>
      <sheetName val="gcm06"/>
      <sheetName val="tonghop"/>
      <sheetName val="duoith"/>
      <sheetName val="cphoi"/>
      <sheetName val="cphoi2"/>
      <sheetName val="cpnc205mtc"/>
      <sheetName val="KGA"/>
      <sheetName val="00000000"/>
      <sheetName val="~         "/>
      <sheetName val="XL4Poppy"/>
      <sheetName val="BANCO (2)"/>
      <sheetName val="MT DPin (2)"/>
    </sheetNames>
    <sheetDataSet>
      <sheetData sheetId="0"/>
      <sheetData sheetId="1"/>
      <sheetData sheetId="2"/>
      <sheetData sheetId="3"/>
      <sheetData sheetId="4"/>
      <sheetData sheetId="5" refreshError="1">
        <row r="90">
          <cell r="B90" t="str">
            <v>C«ng nh©n lµm cÇu</v>
          </cell>
          <cell r="E90">
            <v>7.5815011372251717E-2</v>
          </cell>
        </row>
        <row r="91">
          <cell r="A91">
            <v>1</v>
          </cell>
          <cell r="B91" t="str">
            <v>Ngµy c«ng 2,2/7</v>
          </cell>
          <cell r="C91" t="str">
            <v>c«ng</v>
          </cell>
          <cell r="D91">
            <v>18714</v>
          </cell>
          <cell r="E91">
            <v>1.0758000000000001</v>
          </cell>
          <cell r="F91">
            <v>20132.521200000003</v>
          </cell>
        </row>
        <row r="92">
          <cell r="A92">
            <v>2</v>
          </cell>
          <cell r="B92" t="str">
            <v>Ngµy c«ng 2,5/7</v>
          </cell>
          <cell r="C92" t="str">
            <v>c«ng</v>
          </cell>
          <cell r="D92">
            <v>19294</v>
          </cell>
          <cell r="E92">
            <v>1.0758000000000001</v>
          </cell>
          <cell r="F92">
            <v>20756.485200000003</v>
          </cell>
        </row>
        <row r="93">
          <cell r="A93">
            <v>3</v>
          </cell>
          <cell r="B93" t="str">
            <v>Ngµy c«ng 2,7/7</v>
          </cell>
          <cell r="C93" t="str">
            <v>c«ng</v>
          </cell>
          <cell r="D93">
            <v>19682</v>
          </cell>
          <cell r="E93">
            <v>1.0758000000000001</v>
          </cell>
          <cell r="F93">
            <v>21173.895600000003</v>
          </cell>
        </row>
        <row r="94">
          <cell r="A94">
            <v>4</v>
          </cell>
          <cell r="B94" t="str">
            <v>Ngµy c«ng 3,0/7</v>
          </cell>
          <cell r="C94" t="str">
            <v>c«ng</v>
          </cell>
          <cell r="D94">
            <v>20262</v>
          </cell>
          <cell r="E94">
            <v>1.0758000000000001</v>
          </cell>
          <cell r="F94">
            <v>21797.859600000003</v>
          </cell>
        </row>
        <row r="95">
          <cell r="A95">
            <v>5</v>
          </cell>
          <cell r="B95" t="str">
            <v>Ngµy c«ng 3,2/7</v>
          </cell>
          <cell r="C95" t="str">
            <v>c«ng</v>
          </cell>
          <cell r="D95">
            <v>20690</v>
          </cell>
          <cell r="E95">
            <v>1.0758000000000001</v>
          </cell>
          <cell r="F95">
            <v>22258.302000000003</v>
          </cell>
        </row>
        <row r="96">
          <cell r="A96">
            <v>6</v>
          </cell>
          <cell r="B96" t="str">
            <v>Ngµy c«ng 3,5/7</v>
          </cell>
          <cell r="C96" t="str">
            <v>c«ng</v>
          </cell>
          <cell r="D96">
            <v>21332</v>
          </cell>
          <cell r="E96">
            <v>1.0758000000000001</v>
          </cell>
          <cell r="F96">
            <v>22948.965600000003</v>
          </cell>
        </row>
        <row r="97">
          <cell r="A97">
            <v>7</v>
          </cell>
          <cell r="B97" t="str">
            <v>Ngµy c«ng 3,7/7</v>
          </cell>
          <cell r="C97" t="str">
            <v>c«ng</v>
          </cell>
          <cell r="D97">
            <v>21760</v>
          </cell>
          <cell r="E97">
            <v>1.0758000000000001</v>
          </cell>
          <cell r="F97">
            <v>23409.408000000003</v>
          </cell>
        </row>
        <row r="98">
          <cell r="A98">
            <v>8</v>
          </cell>
          <cell r="B98" t="str">
            <v>Ngµy c«ng 4,0/7</v>
          </cell>
          <cell r="C98" t="str">
            <v>c«ng</v>
          </cell>
          <cell r="D98">
            <v>22402</v>
          </cell>
          <cell r="E98">
            <v>1.0758000000000001</v>
          </cell>
          <cell r="F98">
            <v>24100.071600000003</v>
          </cell>
        </row>
        <row r="99">
          <cell r="A99">
            <v>9</v>
          </cell>
          <cell r="B99" t="str">
            <v>Ngµy c«ng 4,5/7</v>
          </cell>
          <cell r="C99" t="str">
            <v>c«ng</v>
          </cell>
          <cell r="D99">
            <v>24694</v>
          </cell>
          <cell r="E99">
            <v>1.0758000000000001</v>
          </cell>
          <cell r="F99">
            <v>26565.805200000003</v>
          </cell>
        </row>
        <row r="100">
          <cell r="B100" t="str">
            <v>C«ng nh©n lµm ®­êng</v>
          </cell>
          <cell r="E100">
            <v>8.022462896109106E-2</v>
          </cell>
        </row>
        <row r="101">
          <cell r="A101">
            <v>10</v>
          </cell>
          <cell r="B101" t="str">
            <v>Ngµy c«ng 2,2/7</v>
          </cell>
          <cell r="C101" t="str">
            <v>c«ng</v>
          </cell>
          <cell r="D101">
            <v>17757</v>
          </cell>
          <cell r="E101">
            <v>1.080225</v>
          </cell>
          <cell r="F101">
            <v>19181.555325000001</v>
          </cell>
        </row>
        <row r="102">
          <cell r="A102">
            <v>11</v>
          </cell>
          <cell r="B102" t="str">
            <v>Ngµy c«ng 2,5/7</v>
          </cell>
          <cell r="C102" t="str">
            <v>c«ng</v>
          </cell>
          <cell r="D102">
            <v>18275</v>
          </cell>
          <cell r="E102">
            <v>1.080225</v>
          </cell>
          <cell r="F102">
            <v>19741.111874999999</v>
          </cell>
        </row>
        <row r="103">
          <cell r="A103">
            <v>12</v>
          </cell>
          <cell r="B103" t="str">
            <v>Ngµy c«ng 2,7/7</v>
          </cell>
          <cell r="C103" t="str">
            <v>c«ng</v>
          </cell>
          <cell r="D103">
            <v>18622</v>
          </cell>
          <cell r="E103">
            <v>1.080225</v>
          </cell>
          <cell r="F103">
            <v>20115.949949999998</v>
          </cell>
        </row>
        <row r="104">
          <cell r="A104">
            <v>13</v>
          </cell>
          <cell r="B104" t="str">
            <v>Ngµy c«ng 3,0/7</v>
          </cell>
          <cell r="C104" t="str">
            <v>c«ng</v>
          </cell>
          <cell r="D104">
            <v>19142</v>
          </cell>
          <cell r="E104">
            <v>1.080225</v>
          </cell>
          <cell r="F104">
            <v>20677.666949999999</v>
          </cell>
        </row>
        <row r="105">
          <cell r="A105">
            <v>14</v>
          </cell>
          <cell r="B105" t="str">
            <v>Ngµy c«ng 3,2/7</v>
          </cell>
          <cell r="C105" t="str">
            <v>c«ng</v>
          </cell>
          <cell r="D105">
            <v>19549</v>
          </cell>
          <cell r="E105">
            <v>1.080225</v>
          </cell>
          <cell r="F105">
            <v>21117.318524999999</v>
          </cell>
        </row>
        <row r="106">
          <cell r="A106">
            <v>15</v>
          </cell>
          <cell r="B106" t="str">
            <v>Ngµy c«ng 3,5/7</v>
          </cell>
          <cell r="C106" t="str">
            <v>c«ng</v>
          </cell>
          <cell r="D106">
            <v>20160</v>
          </cell>
          <cell r="E106">
            <v>1.080225</v>
          </cell>
          <cell r="F106">
            <v>21777.335999999999</v>
          </cell>
        </row>
        <row r="107">
          <cell r="A107">
            <v>16</v>
          </cell>
          <cell r="B107" t="str">
            <v>Ngµy c«ng 3,7/7</v>
          </cell>
          <cell r="C107" t="str">
            <v>c«ng</v>
          </cell>
          <cell r="D107">
            <v>20568</v>
          </cell>
          <cell r="E107">
            <v>1.080225</v>
          </cell>
          <cell r="F107">
            <v>22218.067800000001</v>
          </cell>
        </row>
        <row r="108">
          <cell r="A108">
            <v>17</v>
          </cell>
          <cell r="B108" t="str">
            <v>Ngµy c«ng 4,0/7</v>
          </cell>
          <cell r="C108" t="str">
            <v>c«ng</v>
          </cell>
          <cell r="D108">
            <v>21179</v>
          </cell>
          <cell r="E108">
            <v>1.080225</v>
          </cell>
          <cell r="F108">
            <v>22878.085275000001</v>
          </cell>
        </row>
        <row r="109">
          <cell r="A109">
            <v>18</v>
          </cell>
          <cell r="B109" t="str">
            <v>Ngµy c«ng 4,5/7</v>
          </cell>
          <cell r="C109" t="str">
            <v>c«ng</v>
          </cell>
          <cell r="D109">
            <v>23268</v>
          </cell>
          <cell r="E109">
            <v>1.080225</v>
          </cell>
          <cell r="F109">
            <v>25134.675299999999</v>
          </cell>
        </row>
        <row r="127">
          <cell r="A127">
            <v>1</v>
          </cell>
          <cell r="B127" t="str">
            <v>M¸y ®µo gµu &lt;= 0,8 m3</v>
          </cell>
          <cell r="C127" t="str">
            <v>ca</v>
          </cell>
          <cell r="D127">
            <v>682967</v>
          </cell>
          <cell r="E127">
            <v>770967.29795000004</v>
          </cell>
        </row>
        <row r="128">
          <cell r="A128">
            <v>2</v>
          </cell>
          <cell r="B128" t="str">
            <v>¤ t« &lt;= 10 tÊn</v>
          </cell>
          <cell r="C128" t="str">
            <v>ca</v>
          </cell>
          <cell r="D128">
            <v>525740</v>
          </cell>
          <cell r="E128">
            <v>593481.59899999993</v>
          </cell>
        </row>
        <row r="129">
          <cell r="A129">
            <v>3</v>
          </cell>
          <cell r="B129" t="str">
            <v>¤ t« 7 tÊn</v>
          </cell>
          <cell r="C129" t="str">
            <v>ca</v>
          </cell>
          <cell r="D129">
            <v>444551</v>
          </cell>
          <cell r="E129">
            <v>501831.39635</v>
          </cell>
        </row>
        <row r="130">
          <cell r="A130">
            <v>4</v>
          </cell>
          <cell r="B130" t="str">
            <v>M¸y ñi &lt;= 110 CV</v>
          </cell>
          <cell r="C130" t="str">
            <v>ca</v>
          </cell>
          <cell r="D130">
            <v>669348</v>
          </cell>
          <cell r="E130">
            <v>755593.4898000001</v>
          </cell>
        </row>
        <row r="131">
          <cell r="A131">
            <v>5</v>
          </cell>
          <cell r="B131" t="str">
            <v>M¸y ®Çm rung träng l­îng 8 tÊn</v>
          </cell>
          <cell r="C131" t="str">
            <v>ca</v>
          </cell>
          <cell r="D131">
            <v>507476</v>
          </cell>
          <cell r="E131">
            <v>572864.28259999992</v>
          </cell>
        </row>
        <row r="132">
          <cell r="A132">
            <v>6</v>
          </cell>
          <cell r="B132" t="str">
            <v>M¸y lu 8,5 tÊn</v>
          </cell>
          <cell r="C132" t="str">
            <v>ca</v>
          </cell>
          <cell r="D132">
            <v>252823</v>
          </cell>
          <cell r="E132">
            <v>285399.24354999996</v>
          </cell>
        </row>
        <row r="133">
          <cell r="A133">
            <v>7</v>
          </cell>
          <cell r="B133" t="str">
            <v>M¸y ph¸t ®iÖn 75 KW</v>
          </cell>
          <cell r="C133" t="str">
            <v>ca</v>
          </cell>
          <cell r="D133">
            <v>351754</v>
          </cell>
          <cell r="E133">
            <v>397077.50290000002</v>
          </cell>
        </row>
        <row r="134">
          <cell r="A134">
            <v>8</v>
          </cell>
          <cell r="B134" t="str">
            <v>M¸y ph¸t ®iÖn 50 KW</v>
          </cell>
          <cell r="C134" t="str">
            <v>ca</v>
          </cell>
          <cell r="D134">
            <v>284951</v>
          </cell>
          <cell r="E134">
            <v>321666.93635000003</v>
          </cell>
        </row>
        <row r="135">
          <cell r="A135">
            <v>9</v>
          </cell>
          <cell r="B135" t="str">
            <v xml:space="preserve">M¸y c¾t uèn </v>
          </cell>
          <cell r="C135" t="str">
            <v>ca</v>
          </cell>
          <cell r="D135">
            <v>39789</v>
          </cell>
          <cell r="E135">
            <v>44915.81265</v>
          </cell>
        </row>
        <row r="136">
          <cell r="A136">
            <v>10</v>
          </cell>
          <cell r="B136" t="str">
            <v xml:space="preserve">M¸y c¾t t«n   </v>
          </cell>
          <cell r="C136" t="str">
            <v>ca</v>
          </cell>
          <cell r="D136">
            <v>164322</v>
          </cell>
          <cell r="E136">
            <v>185494.8897</v>
          </cell>
        </row>
        <row r="137">
          <cell r="A137">
            <v>11</v>
          </cell>
          <cell r="B137" t="str">
            <v xml:space="preserve">M¸y ®Çm dïi 1,5 KW </v>
          </cell>
          <cell r="C137" t="str">
            <v>ca</v>
          </cell>
          <cell r="D137">
            <v>37456</v>
          </cell>
          <cell r="E137">
            <v>42282.205599999994</v>
          </cell>
        </row>
        <row r="138">
          <cell r="A138">
            <v>12</v>
          </cell>
          <cell r="B138" t="str">
            <v xml:space="preserve">M¸y hµn 23 KW </v>
          </cell>
          <cell r="C138" t="str">
            <v>ca</v>
          </cell>
          <cell r="D138">
            <v>77338</v>
          </cell>
          <cell r="E138">
            <v>87303.001300000004</v>
          </cell>
        </row>
        <row r="139">
          <cell r="A139">
            <v>13</v>
          </cell>
          <cell r="B139" t="str">
            <v>Têi ®iÖn 5 tÊn</v>
          </cell>
          <cell r="C139" t="str">
            <v>ca</v>
          </cell>
          <cell r="D139">
            <v>70440</v>
          </cell>
          <cell r="E139">
            <v>79516.194000000003</v>
          </cell>
        </row>
        <row r="140">
          <cell r="A140">
            <v>14</v>
          </cell>
          <cell r="B140" t="str">
            <v>CÈu 16 tÊn</v>
          </cell>
          <cell r="C140" t="str">
            <v>ca</v>
          </cell>
          <cell r="D140">
            <v>823425</v>
          </cell>
          <cell r="E140">
            <v>929523.31125000003</v>
          </cell>
        </row>
        <row r="141">
          <cell r="A141">
            <v>15</v>
          </cell>
          <cell r="B141" t="str">
            <v>Xe goßng</v>
          </cell>
          <cell r="C141" t="str">
            <v>ca</v>
          </cell>
          <cell r="D141">
            <v>50000</v>
          </cell>
          <cell r="E141">
            <v>56442.5</v>
          </cell>
        </row>
        <row r="142">
          <cell r="A142">
            <v>16</v>
          </cell>
          <cell r="B142" t="str">
            <v>Xe lao dÇm</v>
          </cell>
          <cell r="C142" t="str">
            <v>ca</v>
          </cell>
          <cell r="D142">
            <v>2850000</v>
          </cell>
          <cell r="E142">
            <v>3217222.5</v>
          </cell>
        </row>
        <row r="143">
          <cell r="A143">
            <v>17</v>
          </cell>
          <cell r="B143" t="str">
            <v>¤ t« vËn t¶i thïng 12 tÊn</v>
          </cell>
          <cell r="C143" t="str">
            <v>ca</v>
          </cell>
          <cell r="D143">
            <v>471689</v>
          </cell>
          <cell r="E143">
            <v>532466.12765000004</v>
          </cell>
        </row>
        <row r="144">
          <cell r="A144">
            <v>18</v>
          </cell>
          <cell r="B144" t="str">
            <v xml:space="preserve">M¸y trén bª t«ng 250 lÝt </v>
          </cell>
          <cell r="C144" t="str">
            <v>ca</v>
          </cell>
          <cell r="D144">
            <v>96272</v>
          </cell>
          <cell r="E144">
            <v>108676.64719999999</v>
          </cell>
        </row>
        <row r="145">
          <cell r="A145">
            <v>19</v>
          </cell>
          <cell r="B145" t="str">
            <v>M¸y trén bª t«ng 400 lÝt</v>
          </cell>
          <cell r="C145" t="str">
            <v>ca</v>
          </cell>
          <cell r="D145">
            <v>120781</v>
          </cell>
          <cell r="E145">
            <v>136343.63185000001</v>
          </cell>
        </row>
        <row r="146">
          <cell r="A146">
            <v>20</v>
          </cell>
          <cell r="B146" t="str">
            <v>CÇn cÈu b¸nh lèp 10 tÊn</v>
          </cell>
          <cell r="C146" t="str">
            <v>ca</v>
          </cell>
          <cell r="D146">
            <v>615511</v>
          </cell>
          <cell r="E146">
            <v>694819.59235000005</v>
          </cell>
        </row>
        <row r="147">
          <cell r="A147">
            <v>21</v>
          </cell>
          <cell r="B147" t="str">
            <v>CÇn cÈu 25 tÊn</v>
          </cell>
          <cell r="C147" t="str">
            <v>ca</v>
          </cell>
          <cell r="D147">
            <v>1148366</v>
          </cell>
          <cell r="E147">
            <v>1296332.9590999999</v>
          </cell>
        </row>
        <row r="148">
          <cell r="A148">
            <v>22</v>
          </cell>
          <cell r="B148" t="str">
            <v xml:space="preserve">M¸y luån c¸p 15 KW </v>
          </cell>
          <cell r="C148" t="str">
            <v>ca</v>
          </cell>
          <cell r="D148">
            <v>211837</v>
          </cell>
          <cell r="E148">
            <v>239132.19744999998</v>
          </cell>
        </row>
        <row r="149">
          <cell r="A149">
            <v>23</v>
          </cell>
          <cell r="B149" t="str">
            <v>M¸y b¬m n­íc 20 CV</v>
          </cell>
          <cell r="C149" t="str">
            <v>ca</v>
          </cell>
          <cell r="D149">
            <v>140009</v>
          </cell>
          <cell r="E149">
            <v>158049.15965000002</v>
          </cell>
        </row>
        <row r="150">
          <cell r="A150">
            <v>24</v>
          </cell>
          <cell r="B150" t="str">
            <v>M¸y nÐn khÝ 10 m3/ ph</v>
          </cell>
          <cell r="C150" t="str">
            <v>ca</v>
          </cell>
          <cell r="D150">
            <v>387267</v>
          </cell>
          <cell r="E150">
            <v>437166.35295000003</v>
          </cell>
        </row>
        <row r="151">
          <cell r="A151">
            <v>25</v>
          </cell>
          <cell r="B151" t="str">
            <v>KÝch 250 tÊn</v>
          </cell>
          <cell r="C151" t="str">
            <v>ca</v>
          </cell>
          <cell r="D151">
            <v>73516</v>
          </cell>
          <cell r="E151">
            <v>82988.536599999992</v>
          </cell>
        </row>
        <row r="152">
          <cell r="A152">
            <v>26</v>
          </cell>
          <cell r="B152" t="str">
            <v>KÝch 500 tÊn</v>
          </cell>
          <cell r="C152" t="str">
            <v>ca</v>
          </cell>
          <cell r="D152">
            <v>102248</v>
          </cell>
          <cell r="E152">
            <v>115422.6548</v>
          </cell>
        </row>
        <row r="153">
          <cell r="A153">
            <v>27</v>
          </cell>
          <cell r="B153" t="str">
            <v>Pa l¨ng xÝch 3 tÊn</v>
          </cell>
          <cell r="C153" t="str">
            <v>ca</v>
          </cell>
          <cell r="D153">
            <v>100000</v>
          </cell>
          <cell r="E153">
            <v>112885</v>
          </cell>
        </row>
        <row r="154">
          <cell r="A154">
            <v>28</v>
          </cell>
          <cell r="B154" t="str">
            <v xml:space="preserve">M¸y ®Çm bµn 1 KW </v>
          </cell>
          <cell r="C154" t="str">
            <v>ca</v>
          </cell>
          <cell r="D154">
            <v>32525</v>
          </cell>
          <cell r="E154">
            <v>36715.846250000002</v>
          </cell>
        </row>
        <row r="155">
          <cell r="A155">
            <v>29</v>
          </cell>
          <cell r="B155" t="str">
            <v>Tr¹m trén bª t«ng 25 T/h</v>
          </cell>
          <cell r="C155" t="str">
            <v>ca</v>
          </cell>
          <cell r="D155">
            <v>5156262</v>
          </cell>
          <cell r="E155">
            <v>5820646.3586999997</v>
          </cell>
        </row>
        <row r="156">
          <cell r="A156">
            <v>30</v>
          </cell>
          <cell r="B156" t="str">
            <v>M¸y xóc 0,6 m3</v>
          </cell>
          <cell r="C156" t="str">
            <v>ca</v>
          </cell>
          <cell r="D156">
            <v>469958</v>
          </cell>
          <cell r="E156">
            <v>530512.08829999994</v>
          </cell>
        </row>
        <row r="157">
          <cell r="A157">
            <v>31</v>
          </cell>
          <cell r="B157" t="str">
            <v>M¸y r¶i bª t«ng nhùa 20 T/h</v>
          </cell>
          <cell r="C157" t="str">
            <v>ca</v>
          </cell>
          <cell r="D157">
            <v>643252</v>
          </cell>
          <cell r="E157">
            <v>726135.02020000003</v>
          </cell>
        </row>
        <row r="158">
          <cell r="A158">
            <v>32</v>
          </cell>
          <cell r="B158" t="str">
            <v>Lu 10 tÊn</v>
          </cell>
          <cell r="C158" t="str">
            <v>ca</v>
          </cell>
          <cell r="D158">
            <v>288922</v>
          </cell>
          <cell r="E158">
            <v>326149.59969999996</v>
          </cell>
        </row>
        <row r="159">
          <cell r="A159">
            <v>33</v>
          </cell>
          <cell r="B159" t="str">
            <v>M¸y ®Çm b¸nh lèp 16 tÊn</v>
          </cell>
          <cell r="C159" t="str">
            <v>ca</v>
          </cell>
          <cell r="D159">
            <v>432053</v>
          </cell>
          <cell r="E159">
            <v>487723.02905000001</v>
          </cell>
        </row>
        <row r="160">
          <cell r="A160">
            <v>34</v>
          </cell>
          <cell r="B160" t="str">
            <v>M¸y c­a èng</v>
          </cell>
          <cell r="C160" t="str">
            <v>ca</v>
          </cell>
          <cell r="D160">
            <v>35457</v>
          </cell>
          <cell r="E160">
            <v>40025.634449999998</v>
          </cell>
        </row>
        <row r="161">
          <cell r="A161">
            <v>35</v>
          </cell>
          <cell r="B161" t="str">
            <v xml:space="preserve">M¸y trén v÷a 80 lÝt </v>
          </cell>
          <cell r="C161" t="str">
            <v>ca</v>
          </cell>
          <cell r="D161">
            <v>45294</v>
          </cell>
          <cell r="E161">
            <v>51130.1319</v>
          </cell>
        </row>
        <row r="162">
          <cell r="A162">
            <v>36</v>
          </cell>
          <cell r="B162" t="str">
            <v xml:space="preserve">M¸y b¬m v÷a xi m¨ng </v>
          </cell>
          <cell r="C162" t="str">
            <v>ca</v>
          </cell>
          <cell r="D162">
            <v>221778</v>
          </cell>
          <cell r="E162">
            <v>250354.09529999999</v>
          </cell>
        </row>
        <row r="163">
          <cell r="A163">
            <v>37</v>
          </cell>
          <cell r="B163" t="str">
            <v xml:space="preserve">M¸y bµo </v>
          </cell>
          <cell r="C163" t="str">
            <v>ca</v>
          </cell>
          <cell r="D163">
            <v>36492</v>
          </cell>
          <cell r="E163">
            <v>41193.994200000001</v>
          </cell>
        </row>
        <row r="164">
          <cell r="A164">
            <v>38</v>
          </cell>
          <cell r="B164" t="str">
            <v>M¸y khoan 4,5 KW</v>
          </cell>
          <cell r="C164" t="str">
            <v>ca</v>
          </cell>
          <cell r="D164">
            <v>64144</v>
          </cell>
          <cell r="E164">
            <v>72408.954400000002</v>
          </cell>
        </row>
        <row r="165">
          <cell r="A165">
            <v>39</v>
          </cell>
          <cell r="B165" t="str">
            <v>M¸y b¬m ddieegien 45 CV</v>
          </cell>
          <cell r="C165" t="str">
            <v>ca</v>
          </cell>
          <cell r="D165">
            <v>257562</v>
          </cell>
          <cell r="E165">
            <v>290748.86369999999</v>
          </cell>
        </row>
        <row r="166">
          <cell r="A166">
            <v>40</v>
          </cell>
          <cell r="B166" t="str">
            <v>M¸y trén dung dÞch Ben T« NÝt</v>
          </cell>
          <cell r="C166" t="str">
            <v>ca</v>
          </cell>
          <cell r="D166">
            <v>200437</v>
          </cell>
          <cell r="E166">
            <v>226263.30744999999</v>
          </cell>
        </row>
        <row r="167">
          <cell r="A167">
            <v>41</v>
          </cell>
          <cell r="B167" t="str">
            <v>M¸y sµng rung</v>
          </cell>
          <cell r="C167" t="str">
            <v>ca</v>
          </cell>
          <cell r="D167">
            <v>528286</v>
          </cell>
          <cell r="E167">
            <v>596355.65110000002</v>
          </cell>
        </row>
        <row r="168">
          <cell r="A168">
            <v>42</v>
          </cell>
          <cell r="B168" t="str">
            <v>CÇn cÈu xÝch 50 tÊn</v>
          </cell>
          <cell r="C168" t="str">
            <v>ca</v>
          </cell>
          <cell r="D168">
            <v>1639226</v>
          </cell>
          <cell r="E168">
            <v>1850440.2701000001</v>
          </cell>
        </row>
        <row r="169">
          <cell r="A169">
            <v>43</v>
          </cell>
          <cell r="B169" t="str">
            <v xml:space="preserve">M¸y cuèn èng </v>
          </cell>
          <cell r="C169" t="str">
            <v>ca</v>
          </cell>
          <cell r="D169">
            <v>45589</v>
          </cell>
          <cell r="E169">
            <v>51463.142650000002</v>
          </cell>
        </row>
        <row r="170">
          <cell r="A170">
            <v>44</v>
          </cell>
          <cell r="B170" t="str">
            <v>Bóa khoan</v>
          </cell>
          <cell r="C170" t="str">
            <v>ca</v>
          </cell>
          <cell r="D170">
            <v>11251104</v>
          </cell>
          <cell r="E170">
            <v>12700808.750399999</v>
          </cell>
        </row>
        <row r="171">
          <cell r="A171">
            <v>45</v>
          </cell>
          <cell r="B171" t="str">
            <v xml:space="preserve">M¸y phun s¬n </v>
          </cell>
          <cell r="C171" t="str">
            <v>ca</v>
          </cell>
          <cell r="D171">
            <v>28832</v>
          </cell>
          <cell r="E171">
            <v>32547.003199999999</v>
          </cell>
        </row>
        <row r="172">
          <cell r="A172">
            <v>46</v>
          </cell>
          <cell r="B172" t="str">
            <v>CÇn cÈu xÝch 25 tÊn</v>
          </cell>
          <cell r="C172" t="str">
            <v>ca</v>
          </cell>
          <cell r="D172">
            <v>1120935</v>
          </cell>
          <cell r="E172">
            <v>1265367.4747500001</v>
          </cell>
        </row>
        <row r="173">
          <cell r="A173">
            <v>47</v>
          </cell>
          <cell r="B173" t="str">
            <v>¤ t« vËn t¶i thïng 10 tÊn</v>
          </cell>
          <cell r="C173" t="str">
            <v>ca</v>
          </cell>
          <cell r="D173">
            <v>424741</v>
          </cell>
          <cell r="E173">
            <v>479468.87784999999</v>
          </cell>
        </row>
        <row r="174">
          <cell r="A174">
            <v>48</v>
          </cell>
          <cell r="B174" t="str">
            <v>Bóa ®ãng cäc 1,8 tÊn</v>
          </cell>
          <cell r="C174" t="str">
            <v>ca</v>
          </cell>
          <cell r="D174">
            <v>764856</v>
          </cell>
          <cell r="E174">
            <v>863407.69559999998</v>
          </cell>
        </row>
        <row r="175">
          <cell r="A175">
            <v>49</v>
          </cell>
          <cell r="B175" t="str">
            <v>Bóa ®ãng cäc 1,2 tÊn</v>
          </cell>
          <cell r="C175" t="str">
            <v>ca</v>
          </cell>
          <cell r="D175">
            <v>583634</v>
          </cell>
          <cell r="E175">
            <v>658835.24089999998</v>
          </cell>
        </row>
        <row r="176">
          <cell r="A176">
            <v>50</v>
          </cell>
          <cell r="B176" t="str">
            <v>M¸y doa</v>
          </cell>
          <cell r="C176" t="str">
            <v>ca</v>
          </cell>
          <cell r="D176">
            <v>65250</v>
          </cell>
          <cell r="E176">
            <v>73657.462500000009</v>
          </cell>
        </row>
        <row r="177">
          <cell r="A177">
            <v>51</v>
          </cell>
          <cell r="B177" t="str">
            <v>Bóa 2,5 tÊn</v>
          </cell>
          <cell r="C177" t="str">
            <v>ca</v>
          </cell>
          <cell r="D177">
            <v>974290</v>
          </cell>
          <cell r="E177">
            <v>1099827.2664999999</v>
          </cell>
        </row>
        <row r="178">
          <cell r="A178">
            <v>52</v>
          </cell>
          <cell r="B178" t="str">
            <v>Sµ lan 400 tÊn</v>
          </cell>
          <cell r="C178" t="str">
            <v>ca</v>
          </cell>
          <cell r="D178">
            <v>670875</v>
          </cell>
          <cell r="E178">
            <v>757317.24375000002</v>
          </cell>
        </row>
        <row r="179">
          <cell r="A179">
            <v>53</v>
          </cell>
          <cell r="B179" t="str">
            <v>Sµ lan 200 tÊn</v>
          </cell>
          <cell r="C179" t="str">
            <v>ca</v>
          </cell>
          <cell r="D179">
            <v>325023</v>
          </cell>
          <cell r="E179">
            <v>366902.21354999999</v>
          </cell>
        </row>
        <row r="180">
          <cell r="A180">
            <v>54</v>
          </cell>
          <cell r="B180" t="str">
            <v>Tµu kÐo 150 CV</v>
          </cell>
          <cell r="C180" t="str">
            <v>ca</v>
          </cell>
          <cell r="D180">
            <v>775474</v>
          </cell>
          <cell r="E180">
            <v>875393.82490000001</v>
          </cell>
        </row>
        <row r="181">
          <cell r="A181">
            <v>55</v>
          </cell>
          <cell r="B181" t="str">
            <v>M¸y ®µo gµu ngo¹m 1,2 m3</v>
          </cell>
          <cell r="C181" t="str">
            <v>ca</v>
          </cell>
          <cell r="D181">
            <v>1220784</v>
          </cell>
          <cell r="E181">
            <v>1378082.0183999999</v>
          </cell>
        </row>
        <row r="182">
          <cell r="A182">
            <v>56</v>
          </cell>
          <cell r="B182" t="str">
            <v>M¸y ®Çm 25 tÊn</v>
          </cell>
          <cell r="C182" t="str">
            <v>ca</v>
          </cell>
          <cell r="D182">
            <v>928648</v>
          </cell>
          <cell r="E182">
            <v>1048304.2947999999</v>
          </cell>
        </row>
        <row r="183">
          <cell r="A183">
            <v>57</v>
          </cell>
          <cell r="B183" t="str">
            <v>M¸y san 110 CV</v>
          </cell>
          <cell r="C183" t="str">
            <v>ca</v>
          </cell>
          <cell r="D183">
            <v>584271</v>
          </cell>
          <cell r="E183">
            <v>659554.31834999996</v>
          </cell>
        </row>
        <row r="184">
          <cell r="A184">
            <v>58</v>
          </cell>
          <cell r="B184" t="str">
            <v>M¸y c¾t c¸p 10 KW</v>
          </cell>
          <cell r="C184" t="str">
            <v>ca</v>
          </cell>
          <cell r="D184">
            <v>164322</v>
          </cell>
          <cell r="E184">
            <v>185494.8897</v>
          </cell>
        </row>
        <row r="185">
          <cell r="A185">
            <v>59</v>
          </cell>
          <cell r="B185" t="str">
            <v>M¸y Ðp khÝ 6 m3/ph</v>
          </cell>
          <cell r="C185" t="str">
            <v>ca</v>
          </cell>
          <cell r="D185">
            <v>315177</v>
          </cell>
          <cell r="E185">
            <v>355787.55645000003</v>
          </cell>
        </row>
        <row r="186">
          <cell r="A186">
            <v>60</v>
          </cell>
          <cell r="B186" t="str">
            <v>« t« 20 tÊn</v>
          </cell>
          <cell r="C186" t="str">
            <v>ca</v>
          </cell>
          <cell r="D186">
            <v>673752</v>
          </cell>
          <cell r="E186">
            <v>760564.94520000007</v>
          </cell>
        </row>
        <row r="187">
          <cell r="A187">
            <v>61</v>
          </cell>
          <cell r="B187" t="str">
            <v>M¸y c¾t « xy</v>
          </cell>
          <cell r="C187" t="str">
            <v>ca</v>
          </cell>
          <cell r="D187">
            <v>28350</v>
          </cell>
          <cell r="E187">
            <v>32002.897500000003</v>
          </cell>
        </row>
        <row r="188">
          <cell r="A188">
            <v>62</v>
          </cell>
          <cell r="B188" t="str">
            <v>¤ t« t­íi nhùa tÊn</v>
          </cell>
          <cell r="C188" t="str">
            <v>ca</v>
          </cell>
          <cell r="D188">
            <v>745096</v>
          </cell>
          <cell r="E188">
            <v>841101.61959999998</v>
          </cell>
        </row>
        <row r="189">
          <cell r="A189">
            <v>63</v>
          </cell>
          <cell r="B189" t="str">
            <v>M¸y trén 80 T/h</v>
          </cell>
          <cell r="C189" t="str">
            <v>ca</v>
          </cell>
          <cell r="D189">
            <v>643252</v>
          </cell>
          <cell r="E189">
            <v>726135.02020000003</v>
          </cell>
        </row>
        <row r="190">
          <cell r="A190">
            <v>64</v>
          </cell>
          <cell r="B190" t="str">
            <v>¤ t« t­íi n­íc 5 tÊn</v>
          </cell>
          <cell r="C190" t="str">
            <v>ca</v>
          </cell>
          <cell r="D190">
            <v>343052</v>
          </cell>
          <cell r="E190">
            <v>387254.25020000001</v>
          </cell>
        </row>
        <row r="191">
          <cell r="A191">
            <v>65</v>
          </cell>
          <cell r="B191" t="str">
            <v>M¸y khoan xoay ®Ëp F65 mm</v>
          </cell>
          <cell r="C191" t="str">
            <v>ca</v>
          </cell>
          <cell r="D191">
            <v>230707</v>
          </cell>
          <cell r="E191">
            <v>260433.59695000001</v>
          </cell>
        </row>
        <row r="192">
          <cell r="A192">
            <v>66</v>
          </cell>
          <cell r="B192" t="str">
            <v>M¸y khoan cÇm tay F42 mm</v>
          </cell>
          <cell r="C192" t="str">
            <v>ca</v>
          </cell>
          <cell r="D192">
            <v>35357</v>
          </cell>
          <cell r="E192">
            <v>39912.749449999996</v>
          </cell>
        </row>
        <row r="193">
          <cell r="A193">
            <v>67</v>
          </cell>
          <cell r="B193" t="str">
            <v>M¸y nÐn khÝ 17m3/ph</v>
          </cell>
          <cell r="C193" t="str">
            <v>ca</v>
          </cell>
          <cell r="D193">
            <v>424596</v>
          </cell>
          <cell r="E193">
            <v>479305.19459999999</v>
          </cell>
        </row>
        <row r="194">
          <cell r="A194">
            <v>68</v>
          </cell>
          <cell r="B194" t="str">
            <v>M¸y ñi 140 CV</v>
          </cell>
          <cell r="C194" t="str">
            <v>ca</v>
          </cell>
          <cell r="D194">
            <v>865868</v>
          </cell>
          <cell r="E194">
            <v>977435.09180000005</v>
          </cell>
        </row>
        <row r="195">
          <cell r="A195">
            <v>69</v>
          </cell>
          <cell r="B195" t="str">
            <v>M¸y ®µo 1,25 m3</v>
          </cell>
          <cell r="C195" t="str">
            <v>ca</v>
          </cell>
          <cell r="D195">
            <v>1220784</v>
          </cell>
          <cell r="E195">
            <v>1378082.0183999999</v>
          </cell>
        </row>
        <row r="196">
          <cell r="A196">
            <v>70</v>
          </cell>
          <cell r="B196" t="str">
            <v>Tr¹m trén bª t«ng 50-60 T/h</v>
          </cell>
          <cell r="C196" t="str">
            <v>ca</v>
          </cell>
          <cell r="D196">
            <v>5156262</v>
          </cell>
          <cell r="E196">
            <v>5820646.3586999997</v>
          </cell>
        </row>
        <row r="197">
          <cell r="A197">
            <v>71</v>
          </cell>
          <cell r="B197" t="str">
            <v>M¸y r¶i 50-60 m3/h</v>
          </cell>
          <cell r="C197" t="str">
            <v>ca</v>
          </cell>
          <cell r="D197">
            <v>643252</v>
          </cell>
          <cell r="E197">
            <v>726135.02020000003</v>
          </cell>
        </row>
        <row r="198">
          <cell r="A198">
            <v>72</v>
          </cell>
          <cell r="B198" t="str">
            <v>M¸y dËp t«n</v>
          </cell>
          <cell r="C198" t="str">
            <v>ca</v>
          </cell>
          <cell r="E198">
            <v>0</v>
          </cell>
        </row>
        <row r="199">
          <cell r="A199">
            <v>73</v>
          </cell>
          <cell r="B199" t="str">
            <v>¤ t« vËn t¶i 5 tÊn</v>
          </cell>
          <cell r="C199" t="str">
            <v>ca</v>
          </cell>
          <cell r="D199">
            <v>245058</v>
          </cell>
          <cell r="E199">
            <v>276633.72330000001</v>
          </cell>
        </row>
        <row r="200">
          <cell r="A200">
            <v>74</v>
          </cell>
          <cell r="C200" t="str">
            <v>ca</v>
          </cell>
        </row>
        <row r="201">
          <cell r="A201">
            <v>75</v>
          </cell>
          <cell r="C201" t="str">
            <v>ca</v>
          </cell>
        </row>
        <row r="202">
          <cell r="A202">
            <v>76</v>
          </cell>
          <cell r="C202" t="str">
            <v>ca</v>
          </cell>
        </row>
        <row r="203">
          <cell r="A203">
            <v>77</v>
          </cell>
          <cell r="C203" t="str">
            <v>ca</v>
          </cell>
        </row>
        <row r="204">
          <cell r="A204">
            <v>78</v>
          </cell>
        </row>
        <row r="205">
          <cell r="A205">
            <v>79</v>
          </cell>
        </row>
        <row r="206">
          <cell r="A206">
            <v>80</v>
          </cell>
        </row>
        <row r="207">
          <cell r="A207">
            <v>81</v>
          </cell>
        </row>
        <row r="208">
          <cell r="A208">
            <v>82</v>
          </cell>
        </row>
      </sheetData>
      <sheetData sheetId="6"/>
      <sheetData sheetId="7"/>
      <sheetData sheetId="8"/>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mo"/>
      <sheetName val="nhan"/>
      <sheetName val="bao on do"/>
      <sheetName val="tam"/>
      <sheetName val="vlp"/>
      <sheetName val="Sheet16"/>
      <sheetName val="Sheet17"/>
      <sheetName val="Sheet18"/>
      <sheetName val="Sheet19"/>
      <sheetName val="Sheet20"/>
      <sheetName val="XL4Poppy"/>
      <sheetName val="GVL-NC-M"/>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NEL 南區焚化爐"/>
      <sheetName val="NEW-PANEL"/>
      <sheetName val="MV-PANEL"/>
      <sheetName val="Tong San luong"/>
      <sheetName val="TQT"/>
      <sheetName val="Tong Quyettoan"/>
      <sheetName val="Quyettoan 2001"/>
      <sheetName val="TT tam ung"/>
      <sheetName val="QT thue 2001"/>
      <sheetName val="P bo CPC 2001"/>
      <sheetName val="PB KHTS 2001"/>
      <sheetName val="Dieuchinh thueVAT"/>
      <sheetName val="XL4Poppy"/>
      <sheetName val="Bieu1-LDTN"/>
      <sheetName val="Bieu 2a"/>
      <sheetName val="Bieu 2b"/>
      <sheetName val="Bieu 2c"/>
      <sheetName val="Bieu 3"/>
      <sheetName val="Bieu 4a"/>
      <sheetName val="Bieu 4b"/>
      <sheetName val="Bieu 4c-1"/>
      <sheetName val="Bieu 4c-2"/>
      <sheetName val="Bieu 5"/>
      <sheetName val="Bieu 6"/>
      <sheetName val="TDKT"/>
      <sheetName val="Gia VL"/>
      <sheetName val="Bang gia ca may"/>
      <sheetName val="Bang luong CB"/>
      <sheetName val="Bang P.tich CT"/>
      <sheetName val="D.toan chi tiet"/>
      <sheetName val="Bang TH Dtoan"/>
      <sheetName val="XXXXXXXX"/>
      <sheetName val="TONG HOP K L"/>
      <sheetName val="KLPSINH"/>
      <sheetName val="Bang PTKL-Luu"/>
      <sheetName val="Bang PTKL"/>
      <sheetName val="Tuan BCao"/>
      <sheetName val="KLNBA"/>
      <sheetName val="Theo doi Ranh"/>
      <sheetName val="Ranh 1"/>
      <sheetName val="Ranh"/>
      <sheetName val="KLTT"/>
      <sheetName val="cong411-415+500"/>
      <sheetName val="cong406-410"/>
      <sheetName val="116-128-cavico"/>
      <sheetName val="TKL"/>
      <sheetName val="KY TT"/>
      <sheetName val="KLBCCTY Cong"/>
      <sheetName val="TTKL VIA 2 NBA"/>
      <sheetName val="TTKL- TAM BAN 408"/>
      <sheetName val="KLVTU"/>
      <sheetName val="Phan dap K95"/>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Form3m"/>
      <sheetName val="FormCaoDo"/>
      <sheetName val="GOC-SB2"/>
      <sheetName val="1"/>
      <sheetName val="2"/>
      <sheetName val="3"/>
      <sheetName val="4"/>
      <sheetName val="5"/>
      <sheetName val="6"/>
      <sheetName val="7"/>
      <sheetName val="8"/>
      <sheetName val="9"/>
      <sheetName val="10"/>
      <sheetName val="11"/>
      <sheetName val="12"/>
      <sheetName val="13"/>
      <sheetName val="14"/>
      <sheetName val="15"/>
      <sheetName val="16"/>
      <sheetName val="17"/>
      <sheetName val="Dung"/>
      <sheetName val="Sheet11"/>
      <sheetName val="Sheet12"/>
      <sheetName val="Sheet2"/>
      <sheetName val="Sheet3"/>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KM0+KM1"/>
      <sheetName val="KM1+KM2"/>
      <sheetName val="KM2+KM3"/>
      <sheetName val="Nen-Mat"/>
      <sheetName val="Ho ga"/>
      <sheetName val="Ho thu"/>
      <sheetName val=" Kl ranh kin BT, H30"/>
      <sheetName val="1.2-Kluong bo via &amp; rdan"/>
      <sheetName val="2.2-Kluong lat he"/>
      <sheetName val="BIA KP"/>
      <sheetName val="00000000"/>
      <sheetName val="10000000"/>
      <sheetName val="ccdc"/>
      <sheetName val="pbnvlieu"/>
      <sheetName val="NKNVLIEUBSUNG"/>
      <sheetName val="pbcpqlq4"/>
      <sheetName val="pbcpchung"/>
      <sheetName val="pbccdcDUNG"/>
      <sheetName val="NVLQ1+2,03"/>
      <sheetName val="CCDCQ1+2.03"/>
      <sheetName val="1421Q1+2"/>
      <sheetName val="XXXXXXX0"/>
      <sheetName val="KHthuvon T3-2003"/>
      <sheetName val="KHThuvonT4-2003"/>
      <sheetName val="THuchienKHTVQI-2003"/>
      <sheetName val="KHTV Q2-2003"/>
      <sheetName val="Thang5-03"/>
      <sheetName val="20000000"/>
      <sheetName val="30000000"/>
      <sheetName val="40000000"/>
      <sheetName val="50000000"/>
      <sheetName val="60000000"/>
      <sheetName val="70000000"/>
      <sheetName val="80000000"/>
      <sheetName val="90000000"/>
      <sheetName val="a0000000"/>
      <sheetName val="b0000000"/>
      <sheetName val="c0000000"/>
      <sheetName val="d0000000"/>
      <sheetName val="e0000000"/>
      <sheetName val="f0000000"/>
      <sheetName val="g0000000"/>
      <sheetName val="h0000000"/>
      <sheetName val="i0000000"/>
      <sheetName val="j0000000"/>
      <sheetName val="k0000000"/>
      <sheetName val="l0000000"/>
      <sheetName val="m0000000"/>
      <sheetName val="n0000000"/>
      <sheetName val="o0000000"/>
      <sheetName val="p0000000"/>
      <sheetName val="q0000000"/>
      <sheetName val="r0000000"/>
      <sheetName val="s0000000"/>
      <sheetName val="t0000000"/>
      <sheetName val="u0000000"/>
      <sheetName val="v0000000"/>
      <sheetName val="w0000000"/>
      <sheetName val="x0000000"/>
      <sheetName val="y0000000"/>
      <sheetName val="z0000000"/>
      <sheetName val="T3"/>
      <sheetName val="KCT moi"/>
      <sheetName val="KCT moi (2)"/>
      <sheetName val="Hoi"/>
      <sheetName val="T4"/>
      <sheetName val="T5"/>
      <sheetName val="Quytien mat2003 baocao)"/>
      <sheetName val="T4 (2)"/>
      <sheetName val="T6"/>
      <sheetName val="T6Bich"/>
      <sheetName val="PC"/>
      <sheetName val="Ph-Thu"/>
      <sheetName val="Ph-Thu (2)"/>
      <sheetName val="PC (2)"/>
      <sheetName val="Chart2"/>
      <sheetName val="Chart1"/>
      <sheetName val="PC (3)"/>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ongty"/>
      <sheetName val="VPPN"/>
      <sheetName val="XN74"/>
      <sheetName val="XN54"/>
      <sheetName val="XN33"/>
      <sheetName val="NK96"/>
      <sheetName val="XL4Test5"/>
      <sheetName val="5 nam (tach)"/>
      <sheetName val="5 nam (tach) (2)"/>
      <sheetName val="KH 2003"/>
      <sheetName val="tong hop"/>
      <sheetName val="phan tich DG"/>
      <sheetName val="gia vat lieu"/>
      <sheetName val="gia xe may"/>
      <sheetName val="gia nhan cong"/>
      <sheetName val="THop (2)"/>
      <sheetName val="phÐp 99"/>
      <sheetName val="Nghi s¬n (2)"/>
      <sheetName val="kt1 (2)"/>
      <sheetName val="Tiepthi"/>
      <sheetName val="THop"/>
      <sheetName val="Daotao"/>
      <sheetName val="Cau 100 tan"/>
      <sheetName val="UongBi (2)"/>
      <sheetName val="UongBi"/>
      <sheetName val="tgd"/>
      <sheetName val="HDQT"/>
      <sheetName val="tc"/>
      <sheetName val="tv"/>
      <sheetName val="qlm"/>
      <sheetName val=" dngoai"/>
      <sheetName val="hchi"/>
      <sheetName val="dd"/>
      <sheetName val="kh"/>
      <sheetName val=" thidua"/>
      <sheetName val="bv"/>
      <sheetName val="lxe"/>
      <sheetName val="kt"/>
      <sheetName val="kt1"/>
      <sheetName val="vhan"/>
      <sheetName val="Tuvan1"/>
      <sheetName val="Tuvan2"/>
      <sheetName val="KOBE150T"/>
      <sheetName val=" cogioi"/>
      <sheetName val="HPhong"/>
      <sheetName val="xnk"/>
      <sheetName val="CNTT"/>
      <sheetName val="Doanphi"/>
      <sheetName val="TK331A"/>
      <sheetName val="TK131B"/>
      <sheetName val="TK131A"/>
      <sheetName val="TK 331c1"/>
      <sheetName val="TK331C"/>
      <sheetName val="CT331-2003"/>
      <sheetName val="CT 331"/>
      <sheetName val="CT131-2003"/>
      <sheetName val="CT 131"/>
      <sheetName val="TK331B"/>
      <sheetName val="Tonghop30.9"/>
      <sheetName val="Tonghop15.7"/>
      <sheetName val="Tonghop30.6"/>
      <sheetName val="Tonghop30.4"/>
      <sheetName val="Tonghop30.2"/>
      <sheetName val="Tonghop31.12"/>
      <sheetName val="CPQl"/>
      <sheetName val="DBDAN"/>
      <sheetName val="CTCCN"/>
      <sheetName val="TDC"/>
      <sheetName val="Quang Tri"/>
      <sheetName val="TTHue"/>
      <sheetName val="Da Nang"/>
      <sheetName val="Quang Nam"/>
      <sheetName val="Quang Ngai"/>
      <sheetName val="TH DH-QN"/>
      <sheetName val="KP HD"/>
      <sheetName val="DB HD"/>
      <sheetName val="TH"/>
      <sheetName val="Phantich"/>
      <sheetName val="Toan_DA"/>
      <sheetName val="2004"/>
      <sheetName val="2005"/>
      <sheetName val="KHOI LUONG"/>
      <sheetName val="NEW_PANEL"/>
      <sheetName val="Ma"/>
      <sheetName val="Tonghop"/>
      <sheetName val="BQTPT"/>
      <sheetName val="BQTVT"/>
      <sheetName val="NKBH"/>
      <sheetName val="NH"/>
      <sheetName val="HToan"/>
      <sheetName val="NKPT"/>
      <sheetName val="QTPhoto"/>
      <sheetName val="No Photo"/>
      <sheetName val="TL"/>
      <sheetName val="NKVitinh"/>
      <sheetName val="QTVitinh"/>
      <sheetName val="No vitinh"/>
      <sheetName val="Luong"/>
      <sheetName val="XNCN"/>
      <sheetName val="tuan"/>
      <sheetName val="thang"/>
      <sheetName val="Soluong"/>
      <sheetName val="Ton"/>
      <sheetName val="BCNo"/>
      <sheetName val="Theno"/>
      <sheetName val="Sochi"/>
      <sheetName val="giaotien"/>
      <sheetName val="DGT"/>
      <sheetName val="Hagia"/>
      <sheetName val="duchai"/>
      <sheetName val="Congno2002va2003"/>
      <sheetName val="cong40_x0016_-410"/>
      <sheetName val="ton tam"/>
      <sheetName val="Thep hinh"/>
      <sheetName val="p-in"/>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504"/>
      <sheetName val="807"/>
      <sheetName val="809"/>
      <sheetName val="801"/>
      <sheetName val="10-3"/>
      <sheetName val="CAVICO"/>
      <sheetName val="SD7"/>
      <sheetName val="DSKH HN"/>
      <sheetName val="NKY "/>
      <sheetName val="DS-TT"/>
      <sheetName val=" HN NHAP"/>
      <sheetName val="KHO HN"/>
      <sheetName val="CNO "/>
      <sheetName val="Sheet4"/>
      <sheetName val="DTCT"/>
      <sheetName val="PTVT"/>
      <sheetName val="THDT"/>
      <sheetName val="THVT"/>
      <sheetName val="THGT"/>
      <sheetName val="[heet30"/>
      <sheetName val=""/>
      <sheetName val="gia vat mieu"/>
      <sheetName val="NK4-QT"/>
      <sheetName val="NK5-QT"/>
      <sheetName val="QT4"/>
      <sheetName val="NT2"/>
      <sheetName val="NT2+2"/>
      <sheetName val="NT3"/>
      <sheetName val="NT3+2"/>
      <sheetName val="NT4"/>
      <sheetName val="nt 02 ntien cong ty lan 03  "/>
      <sheetName val="nt 02chua ntien cong ty lan 03 "/>
      <sheetName val="nt 04 ntien cong ty lan 03  "/>
      <sheetName val="nt 04chua ntien cong ty lan 03"/>
      <sheetName val="nt 05 ntien cong ty lan 03 "/>
      <sheetName val="nt 05  chuantien cong ty lan 03"/>
      <sheetName val="BL01"/>
      <sheetName val="BL02"/>
      <sheetName val="BL03"/>
      <sheetName val="_x0012_2-9"/>
      <sheetName val="[PANEL.XLS_x001d_T5"/>
      <sheetName val="C.TIEU"/>
      <sheetName val="KQ (2)"/>
      <sheetName val="T.HAO"/>
      <sheetName val="T.HAO (2)"/>
      <sheetName val="KHbanhang"/>
      <sheetName val="CPSX"/>
      <sheetName val="QLDN"/>
      <sheetName val="T.Luong"/>
      <sheetName val="GTCX(Zx)"/>
      <sheetName val="W200x250"/>
      <sheetName val="DH200x250"/>
      <sheetName val="RT-G200x250"/>
      <sheetName val="T-250x400"/>
      <sheetName val="K-CT200x200"/>
      <sheetName val="TL-200x300"/>
      <sheetName val="400x400"/>
      <sheetName val="300x300"/>
      <sheetName val="T.Hao(1)"/>
      <sheetName val="TSCD"/>
      <sheetName val="CPNLTT"/>
      <sheetName val="NCTT"/>
      <sheetName val="LAI VAY"/>
      <sheetName val="641"/>
      <sheetName val="642"/>
      <sheetName val="CPSXKD"/>
      <sheetName val="GTmen"/>
      <sheetName val="K.luongSP"/>
      <sheetName val="BAI.MEN-Xuong"/>
      <sheetName val="KHDT"/>
      <sheetName val="KHGT"/>
      <sheetName val="KHDT(1)"/>
      <sheetName val="KHDT(2)"/>
      <sheetName val="SX-TT"/>
      <sheetName val="CL "/>
      <sheetName val="LDTL"/>
      <sheetName val="KHSCL"/>
      <sheetName val="BAO HO LD"/>
      <sheetName val="K-HAO"/>
      <sheetName val="CPC"/>
      <sheetName val="LNKD"/>
      <sheetName val="SK"/>
      <sheetName val="TRA NO"/>
      <sheetName val="CTTH"/>
      <sheetName val="VLD"/>
      <sheetName val="VLD_Phuong"/>
      <sheetName val="BCKQSXKD"/>
      <sheetName val="CANDOIKT"/>
      <sheetName val="BC LUU CHUYEN TTE"/>
      <sheetName val="BCKQHDSX -KD"/>
      <sheetName val="BANGCDKT"/>
      <sheetName val="BCDKT (CU)"/>
      <sheetName val="BCLCT.TE"/>
      <sheetName val="KH .BANHANG"/>
      <sheetName val="GIAVONHANGBAN"/>
      <sheetName val="C.PHISANXUAT"/>
      <sheetName val="CHIPHI HOATDONG"/>
      <sheetName val="KMTAICHINHBATTHUONG"/>
      <sheetName val="Tinhtoanchitiettaichinh"/>
      <sheetName val="kehoachdautu"/>
      <sheetName val="Sheet5"/>
      <sheetName val="Sheet6"/>
      <sheetName val="Sheet7"/>
      <sheetName val="Sheet8"/>
      <sheetName val="Sheet9"/>
      <sheetName val="Sheet10"/>
      <sheetName val="Sheet13"/>
      <sheetName val="Sheet14"/>
      <sheetName val="Sheet15"/>
      <sheetName val="Sheet16"/>
      <sheetName val="CP -141"/>
      <sheetName val="CPhi"/>
      <sheetName val="CP1"/>
      <sheetName val="GVXL5"/>
      <sheetName val="CPXL1"/>
      <sheetName val="THOP XL1"/>
      <sheetName val="CPXL5"/>
      <sheetName val="621XL1"/>
      <sheetName val="154XL1"/>
      <sheetName val="Khao PBXL1"/>
      <sheetName val="D154XL5"/>
      <sheetName val="KCCPXL5"/>
      <sheetName val="HTCPXL5"/>
      <sheetName val="TTCPXL5"/>
      <sheetName val="XL1-5"/>
      <sheetName val="T9"/>
      <sheetName val="T2"/>
      <sheetName val="T1"/>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Phan dap J95"/>
      <sheetName val="400-415.37"/>
      <sheetName val="KL NR2"/>
      <sheetName val="NR2 565 PQ DQ"/>
      <sheetName val="565 DD"/>
      <sheetName val="M2-415.37"/>
      <sheetName val="Cong"/>
      <sheetName val="507 PQ"/>
      <sheetName val="507 DD"/>
      <sheetName val=" Subbase"/>
      <sheetName val="NR2"/>
      <sheetName val="K255 SBasa"/>
      <sheetName val="[PANEL.XLSŝQT thue 2001"/>
      <sheetName val="Shaet28"/>
      <sheetName val="kh Òv-10"/>
      <sheetName val="SŨeet3"/>
      <sheetName val="k`28-10"/>
      <sheetName val="Sheetး6"/>
      <sheetName val="Sheep75"/>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Tuan B_x0000_ao"/>
      <sheetName val="tuong"/>
      <sheetName val="TH FF140"/>
      <sheetName val="TH FF177"/>
      <sheetName val="Tien dat HD"/>
      <sheetName val="TH cong no"/>
      <sheetName val="12.03"/>
      <sheetName val="1.04"/>
      <sheetName val="2.04"/>
      <sheetName val="3.04"/>
      <sheetName val="4.04"/>
      <sheetName val="NEW-PAN၅L"/>
      <sheetName val="[PANEL.XLSၝXL4Test5"/>
      <sheetName val="U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efreshError="1"/>
      <sheetData sheetId="284" refreshError="1"/>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refreshError="1"/>
      <sheetData sheetId="428" refreshError="1"/>
      <sheetData sheetId="429" refreshError="1"/>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refreshError="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refreshError="1"/>
      <sheetData sheetId="665"/>
      <sheetData sheetId="666"/>
      <sheetData sheetId="667"/>
      <sheetData sheetId="668"/>
      <sheetData sheetId="669"/>
      <sheetData sheetId="670"/>
      <sheetData sheetId="671"/>
      <sheetData sheetId="672"/>
      <sheetData sheetId="673"/>
      <sheetData sheetId="674"/>
      <sheetData sheetId="675" refreshError="1"/>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sheetData sheetId="704"/>
      <sheetData sheetId="705"/>
      <sheetData sheetId="706"/>
      <sheetData sheetId="707"/>
      <sheetData sheetId="708"/>
      <sheetData sheetId="709"/>
      <sheetData sheetId="710"/>
      <sheetData sheetId="711"/>
      <sheetData sheetId="712"/>
      <sheetData sheetId="713"/>
      <sheetData sheetId="714"/>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INTER"/>
      <sheetName val="MTL$-TRUNCK-AG"/>
      <sheetName val="MTL$-PRODTANK-UG"/>
      <sheetName val="MTL$-PRODTANK-AG"/>
      <sheetName val="MTL$-JETTY"/>
      <sheetName val="MTL$-TRUNCK-UG"/>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8"/>
      <sheetName val="GVL"/>
      <sheetName val="Sheet6"/>
      <sheetName val="CT"/>
      <sheetName val="Sheet4"/>
      <sheetName val="DT"/>
      <sheetName val="Sheet2"/>
      <sheetName val="dongia"/>
      <sheetName val="Sheet3"/>
      <sheetName val="Sheet1"/>
      <sheetName val="Congty"/>
      <sheetName val="VPPN"/>
      <sheetName val="XN74"/>
      <sheetName val="XN54"/>
      <sheetName val="XN33"/>
      <sheetName val="NK96"/>
      <sheetName val="XL4Test5"/>
      <sheetName val="tong hop"/>
      <sheetName val="phan tich DG"/>
      <sheetName val="gia vat lieu"/>
      <sheetName val="gia xe may"/>
      <sheetName val="gia nhan cong"/>
      <sheetName val="han"/>
      <sheetName val="thkp"/>
      <sheetName val="TC "/>
      <sheetName val="TC  (2)"/>
      <sheetName val="thct"/>
      <sheetName val="list"/>
      <sheetName val="dg"/>
      <sheetName val="VLTD"/>
      <sheetName val="KL"/>
      <sheetName val="GVLDCCT"/>
      <sheetName val="PTVC"/>
      <sheetName val="Tke"/>
      <sheetName val="KSP"/>
      <sheetName val="PL KS"/>
      <sheetName val="thi sat"/>
      <sheetName val="GCMay"/>
      <sheetName val="nc-m"/>
      <sheetName val="den bu"/>
      <sheetName val="00000000"/>
      <sheetName val="10000000"/>
      <sheetName val="Thang04"/>
      <sheetName val="Thang06"/>
      <sheetName val="Thang0"/>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XL4Poppy"/>
      <sheetName val="dongia_x0000__x0000__x0000__x0000__x0000__x0000__x0000__x0000__x0000__x0000__x0009__x0000_㢠ś_x0000__x0004__x0000__x0000__x0000__x0000__x0000__x0000_㋄ś_x0000_"/>
      <sheetName val="C47-456"/>
      <sheetName val="C46"/>
      <sheetName val="C47-PII"/>
      <sheetName val="GT TT (2)"/>
      <sheetName val="KLTC giai doan"/>
      <sheetName val="KL (2)"/>
      <sheetName val="KLtt lan3"/>
      <sheetName val="GTT2 lan3 tt"/>
      <sheetName val="GTT2 lan 4 dc "/>
      <sheetName val="chenh lech gia"/>
      <sheetName val="KL bao con lai"/>
      <sheetName val="GTT2 lan 4 tt"/>
      <sheetName val="XXXXXXXX"/>
      <sheetName val="CV1"/>
      <sheetName val="CV2"/>
      <sheetName val="CV3"/>
      <sheetName val="CV4"/>
      <sheetName val="CV5"/>
      <sheetName val="CV6"/>
      <sheetName val="CV7"/>
      <sheetName val="CV8"/>
      <sheetName val="CV9"/>
      <sheetName val="THDGCT"/>
      <sheetName val="THgiathau"/>
      <sheetName val="GVT"/>
      <sheetName val="Tai khoan"/>
      <sheetName val="THCP"/>
      <sheetName val="BQT"/>
      <sheetName val="RG"/>
      <sheetName val="BCVT"/>
      <sheetName val="BKHD"/>
      <sheetName val="phan tich DG_x0000__x0000_㠨Ȣ_x0000__x0004__x0000__x0000__x0000__x0000__x0000__x0000_杀Ȣ_x0000__x0000__x0000__x0000__x0000_"/>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TN"/>
      <sheetName val="ND"/>
      <sheetName val="VL"/>
      <sheetName val="d䁧"/>
      <sheetName val="DTCT"/>
      <sheetName val="Shaet4"/>
      <sheetName val="Chart1"/>
      <sheetName val="KL18Thang"/>
      <sheetName val="TH"/>
      <sheetName val="M200"/>
      <sheetName val="TK NO 111"/>
      <sheetName val="TK NO 112"/>
      <sheetName val="TK 1418"/>
      <sheetName val="TK 331"/>
      <sheetName val="TK 1412"/>
      <sheetName val="BCAO SDCT"/>
      <sheetName val="TK 142"/>
      <sheetName val="TK 242"/>
      <sheetName val="TK CO 112"/>
      <sheetName val="TK 153"/>
      <sheetName val="334"/>
      <sheetName val="Sheet5"/>
      <sheetName val="642"/>
      <sheetName val="154"/>
      <sheetName val="CT 154"/>
      <sheetName val="1362"/>
      <sheetName val="TK CO 111"/>
      <sheetName val="XXXXXXX0"/>
      <sheetName val="NEW-PANEL"/>
      <sheetName val="tra-vat-lieu"/>
      <sheetName val="_x0000__x0000__x0000__x0000__x0000__x0000__x0000__x0000__x0000__x0009__x0000_?s_x0000__x0004__x0000__x0000__x0000__x0000__x0000__x0000_?s_x0000__x0000__x0000__x0000__x0000__x0000__x0000__x0000_"/>
      <sheetName val="dongia_x0000__x0009_?s_x0000__x0004__x0000_?s_x0000_"/>
      <sheetName val="d?"/>
      <sheetName val="ch DG_x0000__x0000_??_x0000__x0004__x0000__x0000__x0000__x0000__x0000__x0000_??_x0000__x0000__x0000__x0000__x0000__x0000__x0000__x0000_??_x0000__x0000_"/>
      <sheetName val="Hướng dẫn"/>
      <sheetName val="Ví dụ hàm Vlookup"/>
      <sheetName val="dongia_x0000_ 㢠ś_x0000__x0004__x0000_㋄ś_x0000_"/>
      <sheetName val="Comb"/>
      <sheetName val="CPVCBT"/>
      <sheetName val="CPVCBD"/>
      <sheetName val="GVLBT"/>
      <sheetName val="GVLBD"/>
      <sheetName val="vuabt"/>
      <sheetName val="vuabd"/>
      <sheetName val="SXDDMO"/>
      <sheetName val="SXDH"/>
      <sheetName val="SXBTN"/>
      <sheetName val="SXDDMOD"/>
      <sheetName val="SXDHD"/>
      <sheetName val="SXBTND"/>
      <sheetName val="gcm"/>
      <sheetName val="gcm06"/>
      <sheetName val="cphoi"/>
      <sheetName val="cphoi2"/>
      <sheetName val="duoith"/>
      <sheetName val="cpnc205"/>
      <sheetName val="cpnc205mtc"/>
      <sheetName val="cpnclx205"/>
      <sheetName val="cpncvts"/>
      <sheetName val="cpnctnvs"/>
      <sheetName val="cpnctlan"/>
      <sheetName val="KGA"/>
      <sheetName val="ctldtb"/>
      <sheetName val="tonghopldtb"/>
      <sheetName val="ctldtbd"/>
      <sheetName val="tonghopldtbd"/>
      <sheetName val="_x0000_@_x0000_@_x0000_@_x0000_@_x0000_@_x0000_@_x0000_@_x0000_@_x0000_@_x0000_@_x0000_@_x0000_@_x0000_@_x0000_@_x0000_@_x0000_"/>
      <sheetName val="NEW_PANEL"/>
      <sheetName val="phan tich DG_x0000__x0000_??_x0000__x0004__x0000__x0000__x0000__x0000__x0000__x0000_??_x0000__x0000__x0000__x0000__x0000_"/>
      <sheetName val="dongia_x0000_ ?s_x0000__x0004__x0000_?s_x0000_"/>
      <sheetName val="T1"/>
      <sheetName val="T2"/>
      <sheetName val="T3"/>
      <sheetName val="T4"/>
      <sheetName val="T5"/>
      <sheetName val="T6"/>
      <sheetName val="T7"/>
      <sheetName val="T8"/>
      <sheetName val="t9"/>
      <sheetName val="t10"/>
      <sheetName val="t11"/>
      <sheetName val="t12"/>
      <sheetName val="Cham cong 07-&gt;12"/>
      <sheetName val="Cham cong TH 1-&gt;6"/>
      <sheetName val="T Hop luong"/>
      <sheetName val=""/>
      <sheetName val="Input"/>
      <sheetName val="BTH phi"/>
      <sheetName val="BLT phi"/>
      <sheetName val="phi,le phi"/>
      <sheetName val="Bien Lai TON"/>
      <sheetName val="BCQT "/>
      <sheetName val="Giay di duong"/>
      <sheetName val="BC QT cua tung ap"/>
      <sheetName val="GIAO CHI TIEU THU QUY 07"/>
      <sheetName val="BANG TONG HOP GIAY NOP TIEN"/>
      <sheetName val="Page 3"/>
      <sheetName val=" ?s_x0000__x0004__x0000_?s_x0000_"/>
      <sheetName val="dongia??????????_x0009_?㢠ś?_x0004_??????㋄ś?"/>
      <sheetName val="dongia?_x0009_㢠ś?_x0004_?㋄ś?"/>
      <sheetName val="dongia?_x0009_㢠ś_x0004_?㋄ś"/>
      <sheetName val="phan tich DG??㠨Ȣ?_x0004_??????杀Ȣ?????"/>
      <sheetName val="?????????_x0009_??s?_x0004_???????s????????"/>
      <sheetName val="dongia??????????_x0009_??s?_x0004_???????s?"/>
      <sheetName val="dongia?_x0009_?s?_x0004_??s?"/>
      <sheetName val="dongia?_x0009_?s_x0004_??s"/>
      <sheetName val="ch DG?????_x0004_????????????????????"/>
      <sheetName val="dongia? 㢠ś?_x0004_?㋄ś?"/>
      <sheetName val="phan tich DG?????_x0004_?????????????"/>
      <sheetName val="dongia? ?s?_x0004_??s?"/>
      <sheetName val="_x0009_?s?_x0004_??s?"/>
      <sheetName val="ch DG????_x0004_???????"/>
      <sheetName val="phan tich DG????_x0004_????"/>
      <sheetName val="ch DG"/>
      <sheetName val="_x0009_?s"/>
      <sheetName val="Hu?ng d?n"/>
      <sheetName val="Ví d? hàm Vlookup"/>
      <sheetName val="@_x0000_@_x0000_@_x0000_@_x0000_@_x0000_@_x0000_@_x0000_@_x0000_@_x0000_@_x0000_@_x0000_@_x0000_@_x0000_@_x0000_@_x0000_@"/>
      <sheetName val="?@?@?@?@?@?@?@?@?@?@?@?@?@?@?@?"/>
      <sheetName val="dongia_x0000__x0000__x0000__x0000__x0000__x0000__x0002__x0000__x0000__x0000__x0009__x0000_?s_x0000__x0004__x0000__x0000__x0000__x0000__x0000__x0000_?s_x0000_"/>
      <sheetName val="phaɮ tich DG??㠨Ȣ?_x0004_??????杀Ȣ?????"/>
      <sheetName val="dongia??????_x0002_???_x0009_??s?_x0004_???????s?"/>
      <sheetName val="G_x0016_L"/>
      <sheetName val="_x0000__x0000__x0000__x0000__x0000__x0000__x0000__x0000__x0000__x0009__x0000_??_x0000__x0004__x0000__x0000__x0000__x0000__x0000__x0000_??_x0000__x0000__x0000__x0000__x0000__x0000__x0000__x0000_"/>
      <sheetName val="tuong"/>
      <sheetName val="[DT-TN.xlsMCT"/>
      <sheetName val="Sheet9"/>
      <sheetName val="d_"/>
      <sheetName val="donööö"/>
      <sheetName val="?????????_x0009_????_x0004_????????????????"/>
      <sheetName val="dongia_x0000_ ??_x0000__x0004__x0000_??_x0000_"/>
      <sheetName val="Tra_bang"/>
      <sheetName val="dongia? 㢠ś_x0004_?㋄ś"/>
      <sheetName val=" ?s?_x0004_??s?"/>
      <sheetName val="@?@?@?@?@?@?@?@?@?@?@?@?@?@?@?@"/>
      <sheetName val="dongia?_x0002_?_x0009_?s?_x0004_??s?"/>
      <sheetName val="pha? tich DG?????_x0004_?????????????"/>
      <sheetName val="dongia___________x0009__㢠ś__x0004_______㋄ś_"/>
      <sheetName val="phan tich DG__㠨Ȣ__x0004_______杀Ȣ_____"/>
      <sheetName val="dongia__x0009_㢠ś__x0004__㋄ś_"/>
      <sheetName val="ch DG???_x0004_???????"/>
      <sheetName val="tong_hop"/>
      <sheetName val="phan_tich_DG"/>
      <sheetName val="gia_vat_lieu"/>
      <sheetName val="gia_xe_may"/>
      <sheetName val="gia_nhan_cong"/>
      <sheetName val="TC_"/>
      <sheetName val="TC__(2)"/>
      <sheetName val="PL_KS"/>
      <sheetName val="thi_sat"/>
      <sheetName val="den_bu"/>
      <sheetName val="dongia 㢠ś㋄ś"/>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dongia_㢠ś㋄ś"/>
      <sheetName val="phan_tich_DG㠨Ȣ杀Ȣ咄Ȣ"/>
      <sheetName val="GT_TT_(2)"/>
      <sheetName val="KLTC_giai_doan"/>
      <sheetName val="KL_(2)"/>
      <sheetName val="KLtt_lan3"/>
      <sheetName val="GTT2_lan3_tt"/>
      <sheetName val="GTT2_lan_4_dc_"/>
      <sheetName val="chenh_lech_gia"/>
      <sheetName val="KL_bao_con_lai"/>
      <sheetName val="GTT2_lan_4_tt"/>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K_NO_111"/>
      <sheetName val="TK_NO_112"/>
      <sheetName val="TK_1418"/>
      <sheetName val="TK_331"/>
      <sheetName val="TK_1412"/>
      <sheetName val="BCAO_SDCT"/>
      <sheetName val="TK_142"/>
      <sheetName val="TK_242"/>
      <sheetName val="TK_CO_112"/>
      <sheetName val="TK_153"/>
      <sheetName val="CT_154"/>
      <sheetName val="TK_CO_111"/>
      <sheetName val="ctTBA"/>
      <sheetName val="dongia_x0000_̃̃̃̃̃̃̃̃̃̃̃̃̃̃̃̃̃̃̃̃̃̃̃̃"/>
      <sheetName val="dongia?̃̃̃̃̃̃̃̃̃̃̃̃̃̃̃̃̃̃̃̃̃̃̃̃"/>
      <sheetName val="_x0009__s"/>
      <sheetName val="dongia__x0009_㢠ś_x0004__㋄ś"/>
      <sheetName val="__________x0009___s__x0004________s________"/>
      <sheetName val="dongia___________x0009___s__x0004________s_"/>
      <sheetName val="dongia__x0009__s__x0004___s_"/>
      <sheetName val="dongia__x0009__s_x0004___s"/>
      <sheetName val="ch DG______x0004_____________________"/>
      <sheetName val="dongia_ 㢠ś__x0004__㋄ś_"/>
      <sheetName val="phan tich DG______x0004______________"/>
      <sheetName val="dongia_ _s__x0004___s_"/>
      <sheetName val="_x0009__s__x0004___s_"/>
      <sheetName val="ch DG_____x0004________"/>
      <sheetName val="phan tich DG_____x0004_____"/>
      <sheetName val="Hu_ng d_n"/>
      <sheetName val="Ví d_ hàm Vlookup"/>
      <sheetName val="phaɮ tich DG__㠨Ȣ__x0004_______杀Ȣ_____"/>
      <sheetName val="dongia_______x0002_____x0009___s__x0004________s_"/>
      <sheetName val="dongia__x0002___x0009__s__x0004___s_"/>
      <sheetName val="pha_ tich DG______x0004______________"/>
      <sheetName val="ch DG__"/>
      <sheetName val="_@_@_@_@_@_@_@_@_@_@_@_@_@_@_@_"/>
      <sheetName val="dongia_ 㢠ś_x0004__㋄ś"/>
      <sheetName val="ch DG____x0004________"/>
      <sheetName val="@"/>
      <sheetName val="dongia? ?s_x0004_??s"/>
      <sheetName val=" _s"/>
      <sheetName val="_DT-TN.xlsMCT"/>
      <sheetName val="[DT-TN.xls_Cham cong TH 1-&gt;6"/>
      <sheetName val="@_@_@_@_@_@_@_@_@_@_@_@_@_@_@_@"/>
      <sheetName val="dongia_ _s_x0004___s"/>
      <sheetName val="Book 1 Summary"/>
      <sheetName val="Chenh lech vct tu"/>
      <sheetName val="KLt lan3"/>
      <sheetName val="dongia_x0000__x0009_??_x0000__x0004__x0000_??_x0000_"/>
      <sheetName val="Hý?ng d?n"/>
      <sheetName val="dongia??????????_x0009_????_x0004_?????????"/>
      <sheetName val="dongia?_x0009_???_x0004_????"/>
      <sheetName val="dongia?_x0009_??_x0004_???"/>
      <sheetName val="dongia? ???_x0004_????"/>
      <sheetName val="XXXPXXX0"/>
      <sheetName val="Gia"/>
      <sheetName val="Tai_x0000_khoan"/>
      <sheetName val="RE"/>
      <sheetName val="IBASE"/>
      <sheetName val="DI-ESTI"/>
      <sheetName val="GIAVNX"/>
      <sheetName val="BCTC"/>
      <sheetName val="__________x0009______x0004_________________"/>
      <sheetName val="HESO"/>
      <sheetName val="tong ho`"/>
      <sheetName val="@?@?@?@?@?@?@?@?@?@?@?@?@?@?@?"/>
      <sheetName val="dongia?????????? ?㢠ś?_x0004_??????㋄ś?"/>
      <sheetName val="????????? ??s?_x0004_???????s????????"/>
      <sheetName val="dongia?????????? ??s?_x0004_???????s?"/>
      <sheetName val="dongia___________x0009__?s__x0004_______?s_"/>
      <sheetName val="dongia__x0009_?s__x0004__?s_"/>
      <sheetName val="dongia__x0009_?s_x0004__?s"/>
      <sheetName val="phan tich DG__??__x0004_______??_____"/>
      <sheetName val="dongia_ ?s__x0004__?s_"/>
      <sheetName val="dongia_ ?s_x0004__?s"/>
      <sheetName val="~~~~~~~~~~~~~~~~~~~~~~~~~~~~~~~"/>
      <sheetName val="_DT-TN.xls_Cham cong TH 1-&gt;6"/>
      <sheetName val="@_@_@_@_@_@_@_@_@_@_@_@_@_@_@_"/>
      <sheetName val=" ?s"/>
      <sheetName val="dongia_x0000__x0002__x0000_ ?s_x0000__x0004__x0000_?s_x0000_"/>
      <sheetName val="dongia??????_x0002_??? ??s?_x0004_???????s?"/>
      <sheetName val="dongia?_x0002_? ?s?_x0004_??s?"/>
      <sheetName val="dongia__________ _㢠ś__x0004_______㋄ś_"/>
      <sheetName val="_________ __s__x0004________s________"/>
      <sheetName val="dongia__________ __s__x0004________s_"/>
      <sheetName val=" _s__x0004___s_"/>
      <sheetName val="dongia_______x0002____ __s__x0004________s_"/>
      <sheetName val="dongia__x0002__ _s__x0004___s_"/>
      <sheetName val="Ke toan thuk hien cong trinh"/>
      <sheetName val=" ??_x0000__x0004__x0000_??_x0000_"/>
      <sheetName val="????????? ????_x0004_????????????????"/>
      <sheetName val=" ???_x0004_????"/>
      <sheetName val="Page_3"/>
      <sheetName val=" ?s?s"/>
      <sheetName val="dongia ?s?s"/>
      <sheetName val="#REF!"/>
      <sheetName val="dongia 㢠ś"/>
      <sheetName val="phan tich DG?㠨Ȣ?_x0004_?杀Ȣ?咄Ȣ?"/>
      <sheetName val="phan tich DG?㠨Ȣ?_x0004_?杀Ȣ?"/>
      <sheetName val="dongia 㢠ś?_x0004_?㋄ś?"/>
      <sheetName val="phan tich DG_㠨Ȣ__x0004__杀Ȣ_咄Ȣ_"/>
      <sheetName val="phan tich DG_㠨Ȣ__x0004__杀Ȣ_"/>
      <sheetName val="dongia 㢠ś__x0004__㋄ś_"/>
      <sheetName val="dongia_̃̃̃̃̃̃̃̃̃̃̃̃̃̃̃̃̃̃̃̃̃̃̃̃"/>
      <sheetName val="dongia_ ____x0004_____"/>
      <sheetName val="DT-XL"/>
      <sheetName val="Tai?khoan"/>
      <sheetName val="pha? tich DG__??__x0004_______??_____"/>
      <sheetName val="dtct cau"/>
      <sheetName val="dongia ????"/>
      <sheetName val="dongia_????"/>
      <sheetName val="phan_tich_DG??????"/>
      <sheetName val="Hý_ng d_n"/>
      <sheetName val="dongia___________x0009______x0004__________"/>
      <sheetName val="dongia__x0009_____x0004_____"/>
      <sheetName val="Loading"/>
      <sheetName val="Check C"/>
      <sheetName val="Gia "/>
      <sheetName val="Chi tiet - Dv lap"/>
      <sheetName val="dongia_x0000_ 㢠ś_x0000__x0004__x0000_㏄ś_x0000_"/>
      <sheetName val="DT-TN"/>
      <sheetName val="phan_tich_DG㠨Ȣ杀Ȣ"/>
      <sheetName val="dongia__x0009____x0004____"/>
      <sheetName val="Du th!u"/>
      <sheetName val="TK NO 1q1"/>
      <sheetName val="聰han tich DG_x0000__x0000_㠨Ȣ_x0000__x0004__x0000__x0000__x0000__x0000__x0000__x0000_杀Ȣ_x0000__x0000__x0000__x0000__x0000_"/>
      <sheetName val="Hướng d麫n"/>
      <sheetName val="Ví dụ hàm Vloïkup"/>
      <sheetName val="dongia_x0000_ ?s_x0002__x0004__x0000_?s_x0000_"/>
      <sheetName val="BCQT`"/>
      <sheetName val="dongia?????????_x0009_?㢠ś?_x0004_??????㋄ś?"/>
      <sheetName val="Tai"/>
      <sheetName val="XF33"/>
      <sheetName val="Thuc thanh"/>
      <sheetName val="Nhat ky - socai thang 1"/>
      <sheetName val="DG "/>
      <sheetName val="giamay"/>
      <sheetName val="dongia__________ _?s__x0004_______?s_"/>
      <sheetName val="٬ongia_x0000__x0000__x0000__x0000__x0000__x0000__x0000__x0000__x0000__x0000__x0009__x0000_㢠ś_x0000__x0004__x0000__x0000__x0000__x0000__x0000__x0000_㋄ś_x0000_"/>
      <sheetName val="dongia?????????? ????_x0004_?????????"/>
      <sheetName val="dongia? ??_x0004_???"/>
      <sheetName val="_________ _____x0004_________________"/>
      <sheetName val="dongia__________ _____x0004__________"/>
      <sheetName val="dongia_ ___x0004____"/>
      <sheetName val="dongia????????? ?㢠ś?_x0004_??????㋄ś?"/>
      <sheetName val="٬ongia_x0000__x0000__x0000__x0000__x0000__x0000__x0000__x0000__x0000__x0000_ _x0000_㢠ś_x0000__x0004__x0000__x0000__x0000__x0000__x0000__x0000_㋄ś_x0000_"/>
      <sheetName val="dongia_x0000_~~~~~~~~~~~~~~~~~~~~~~~~"/>
      <sheetName val="gia 6at lieu"/>
      <sheetName val="TC  (2("/>
      <sheetName val="000000 0"/>
      <sheetName val=" __"/>
      <sheetName val="dongia_x0000__x0000__x0000__x0000__x0000__x0000__x0000__x0000__x0000__x0000_ _x0000_㢠ś_x0000__x0004__x0000__x0000__x0000__x0000__x0000_Ԁ_x0000__x0000__x0000_"/>
      <sheetName val="TH-Dien"/>
      <sheetName val="PEDESB"/>
      <sheetName val="dongia_?s?s"/>
      <sheetName val=" ____x0004_____"/>
      <sheetName val="dg-VTu"/>
      <sheetName val="dongia____________㢠ś________㋄_2"/>
    </sheetNames>
    <sheetDataSet>
      <sheetData sheetId="0" refreshError="1"/>
      <sheetData sheetId="1" refreshError="1">
        <row r="6">
          <cell r="A6">
            <v>2</v>
          </cell>
          <cell r="B6" t="str">
            <v>VËt liÖu</v>
          </cell>
          <cell r="C6" t="str">
            <v>c¸i</v>
          </cell>
          <cell r="D6">
            <v>15000</v>
          </cell>
        </row>
        <row r="7">
          <cell r="A7" t="str">
            <v>147</v>
          </cell>
          <cell r="B7" t="str">
            <v>DÇu mazót</v>
          </cell>
          <cell r="C7" t="str">
            <v>kg</v>
          </cell>
          <cell r="D7">
            <v>36.576000000000001</v>
          </cell>
          <cell r="E7">
            <v>4300</v>
          </cell>
          <cell r="F7">
            <v>157277</v>
          </cell>
        </row>
        <row r="8">
          <cell r="A8" t="str">
            <v>082</v>
          </cell>
          <cell r="B8" t="str">
            <v>CÊp phèi</v>
          </cell>
          <cell r="C8" t="str">
            <v>m3</v>
          </cell>
          <cell r="D8">
            <v>49.334400000000002</v>
          </cell>
          <cell r="E8">
            <v>52581.25</v>
          </cell>
          <cell r="F8">
            <v>986688</v>
          </cell>
        </row>
        <row r="9">
          <cell r="A9" t="str">
            <v>049</v>
          </cell>
          <cell r="B9" t="str">
            <v>Bª t«ng nhùa h¹t mÞn</v>
          </cell>
          <cell r="C9" t="str">
            <v>TÊn</v>
          </cell>
          <cell r="D9">
            <v>34.50564</v>
          </cell>
          <cell r="E9">
            <v>918577</v>
          </cell>
        </row>
        <row r="10">
          <cell r="A10" t="str">
            <v>050</v>
          </cell>
          <cell r="B10" t="str">
            <v>Bª t«ng nhùa h¹t th«</v>
          </cell>
          <cell r="C10" t="str">
            <v>TÊn</v>
          </cell>
          <cell r="D10">
            <v>104762</v>
          </cell>
          <cell r="E10">
            <v>887074</v>
          </cell>
        </row>
        <row r="11">
          <cell r="A11" t="str">
            <v>367</v>
          </cell>
          <cell r="B11" t="str">
            <v>TÊm bª t«ng 20x20</v>
          </cell>
          <cell r="C11" t="str">
            <v>m</v>
          </cell>
          <cell r="D11">
            <v>73.8</v>
          </cell>
          <cell r="E11">
            <v>23000</v>
          </cell>
          <cell r="F11">
            <v>1697400</v>
          </cell>
        </row>
        <row r="12">
          <cell r="A12" t="str">
            <v>337</v>
          </cell>
          <cell r="B12" t="str">
            <v>ThÐp trßn</v>
          </cell>
          <cell r="C12" t="str">
            <v>kg</v>
          </cell>
          <cell r="D12">
            <v>377.34899999999999</v>
          </cell>
          <cell r="E12">
            <v>4100</v>
          </cell>
          <cell r="F12">
            <v>1547131</v>
          </cell>
        </row>
        <row r="13">
          <cell r="A13" t="str">
            <v>331</v>
          </cell>
          <cell r="B13" t="str">
            <v>ThÐp h×nh</v>
          </cell>
          <cell r="C13" t="str">
            <v>kg</v>
          </cell>
          <cell r="D13">
            <v>560.2704</v>
          </cell>
          <cell r="E13">
            <v>4014</v>
          </cell>
          <cell r="F13">
            <v>2248925</v>
          </cell>
        </row>
        <row r="14">
          <cell r="A14" t="str">
            <v>442</v>
          </cell>
          <cell r="B14" t="str">
            <v>§Êt ®Ìn</v>
          </cell>
          <cell r="C14" t="str">
            <v>kg</v>
          </cell>
          <cell r="D14">
            <v>24.94858</v>
          </cell>
          <cell r="E14">
            <v>7500</v>
          </cell>
          <cell r="F14">
            <v>187114</v>
          </cell>
        </row>
        <row r="15">
          <cell r="A15" t="str">
            <v>400</v>
          </cell>
          <cell r="B15" t="str">
            <v>¤ xy</v>
          </cell>
          <cell r="C15" t="str">
            <v>chai</v>
          </cell>
          <cell r="D15">
            <v>6.2348800000000004</v>
          </cell>
          <cell r="E15">
            <v>25000</v>
          </cell>
          <cell r="F15">
            <v>155872</v>
          </cell>
        </row>
        <row r="16">
          <cell r="A16" t="str">
            <v>348</v>
          </cell>
          <cell r="B16" t="str">
            <v>ThÐp ®Öm</v>
          </cell>
          <cell r="C16" t="str">
            <v>kg</v>
          </cell>
          <cell r="D16">
            <v>75.400000000000006</v>
          </cell>
          <cell r="E16">
            <v>5000</v>
          </cell>
          <cell r="F16">
            <v>377000</v>
          </cell>
        </row>
        <row r="17">
          <cell r="A17" t="str">
            <v>026</v>
          </cell>
          <cell r="B17" t="str">
            <v>Bu l«ng M18x20</v>
          </cell>
          <cell r="C17" t="str">
            <v>c¸i</v>
          </cell>
          <cell r="D17">
            <v>174</v>
          </cell>
          <cell r="E17">
            <v>2897</v>
          </cell>
          <cell r="F17">
            <v>504078</v>
          </cell>
        </row>
        <row r="18">
          <cell r="A18" t="str">
            <v>341</v>
          </cell>
          <cell r="B18" t="str">
            <v>ThÐp trßn D &gt; 18mm</v>
          </cell>
          <cell r="C18" t="str">
            <v>kg</v>
          </cell>
          <cell r="D18">
            <v>2780.52</v>
          </cell>
          <cell r="E18">
            <v>3971.43</v>
          </cell>
          <cell r="F18">
            <v>10515927</v>
          </cell>
        </row>
        <row r="19">
          <cell r="A19" t="str">
            <v>388</v>
          </cell>
          <cell r="B19" t="str">
            <v>V÷a bª t«ng</v>
          </cell>
          <cell r="C19" t="str">
            <v>m3</v>
          </cell>
          <cell r="D19">
            <v>473.23360000000002</v>
          </cell>
        </row>
        <row r="20">
          <cell r="A20" t="str">
            <v>443</v>
          </cell>
          <cell r="B20" t="str">
            <v>§Êt ®á</v>
          </cell>
          <cell r="C20" t="str">
            <v>m3</v>
          </cell>
          <cell r="D20">
            <v>26.39744</v>
          </cell>
          <cell r="E20">
            <v>52581.25</v>
          </cell>
          <cell r="F20">
            <v>527949</v>
          </cell>
        </row>
        <row r="21">
          <cell r="A21" t="str">
            <v>427</v>
          </cell>
          <cell r="B21" t="str">
            <v>§¸ d¨m 0,5x1</v>
          </cell>
          <cell r="C21" t="str">
            <v>m3</v>
          </cell>
          <cell r="D21">
            <v>9.8604800000000008</v>
          </cell>
          <cell r="E21">
            <v>123207.61</v>
          </cell>
          <cell r="F21">
            <v>788838</v>
          </cell>
        </row>
        <row r="22">
          <cell r="A22" t="str">
            <v>430</v>
          </cell>
          <cell r="B22" t="str">
            <v>§¸ d¨m 4x6 t/c</v>
          </cell>
          <cell r="C22" t="str">
            <v>m3</v>
          </cell>
          <cell r="D22">
            <v>69.36</v>
          </cell>
          <cell r="E22">
            <v>94327.61</v>
          </cell>
          <cell r="F22">
            <v>4161600</v>
          </cell>
        </row>
        <row r="23">
          <cell r="A23" t="str">
            <v>426</v>
          </cell>
          <cell r="B23" t="str">
            <v>§¸ d¨m 4x6 t/h</v>
          </cell>
          <cell r="C23" t="str">
            <v>m3</v>
          </cell>
          <cell r="D23">
            <v>7.4755500000000001</v>
          </cell>
          <cell r="E23">
            <v>79089.509999999995</v>
          </cell>
          <cell r="F23">
            <v>448533</v>
          </cell>
        </row>
        <row r="24">
          <cell r="A24" t="str">
            <v>434</v>
          </cell>
          <cell r="B24" t="str">
            <v>§¸ héc</v>
          </cell>
          <cell r="C24" t="str">
            <v>m3</v>
          </cell>
          <cell r="D24">
            <v>178.11600000000001</v>
          </cell>
          <cell r="E24">
            <v>75923.8</v>
          </cell>
          <cell r="F24">
            <v>8096263</v>
          </cell>
        </row>
        <row r="25">
          <cell r="A25" t="str">
            <v>163</v>
          </cell>
          <cell r="B25" t="str">
            <v>GiÊy dÇu</v>
          </cell>
          <cell r="C25" t="str">
            <v>m2</v>
          </cell>
          <cell r="D25">
            <v>287.53919999999999</v>
          </cell>
          <cell r="E25">
            <v>15000</v>
          </cell>
          <cell r="F25">
            <v>4313088</v>
          </cell>
        </row>
        <row r="26">
          <cell r="A26" t="str">
            <v>002</v>
          </cell>
          <cell r="B26" t="str">
            <v>Bao t¶i</v>
          </cell>
          <cell r="C26" t="str">
            <v>m2</v>
          </cell>
          <cell r="D26">
            <v>157.7664</v>
          </cell>
          <cell r="E26">
            <v>3800</v>
          </cell>
          <cell r="F26">
            <v>599512</v>
          </cell>
        </row>
        <row r="27">
          <cell r="A27" t="str">
            <v>343</v>
          </cell>
          <cell r="B27" t="str">
            <v>ThÐp trßn D&lt;= 18mm</v>
          </cell>
          <cell r="C27" t="str">
            <v>kg</v>
          </cell>
          <cell r="D27">
            <v>32321.0052</v>
          </cell>
          <cell r="E27">
            <v>3971.43</v>
          </cell>
          <cell r="F27">
            <v>122981425</v>
          </cell>
        </row>
        <row r="28">
          <cell r="A28" t="str">
            <v>8002</v>
          </cell>
          <cell r="B28" t="str">
            <v>ThÐp trßn D= 10mm A2</v>
          </cell>
          <cell r="C28" t="str">
            <v>kg</v>
          </cell>
          <cell r="D28">
            <v>1900</v>
          </cell>
          <cell r="E28">
            <v>4447.62</v>
          </cell>
        </row>
        <row r="29">
          <cell r="A29" t="str">
            <v>8000</v>
          </cell>
          <cell r="B29" t="str">
            <v>ThÐp trßn D&lt;= 12mm A2</v>
          </cell>
          <cell r="C29" t="str">
            <v>kg</v>
          </cell>
          <cell r="D29">
            <v>109524</v>
          </cell>
          <cell r="E29">
            <v>4447.62</v>
          </cell>
        </row>
        <row r="30">
          <cell r="A30" t="str">
            <v>412</v>
          </cell>
          <cell r="B30" t="str">
            <v>§inh ®Øa</v>
          </cell>
          <cell r="C30" t="str">
            <v>C¸i</v>
          </cell>
          <cell r="D30">
            <v>1283.63219</v>
          </cell>
          <cell r="E30">
            <v>600</v>
          </cell>
          <cell r="F30">
            <v>770179</v>
          </cell>
        </row>
        <row r="31">
          <cell r="A31" t="str">
            <v>232</v>
          </cell>
          <cell r="B31" t="str">
            <v>Gç v¸n cÇu c«ng t¸c</v>
          </cell>
          <cell r="C31" t="str">
            <v>m3</v>
          </cell>
          <cell r="D31">
            <v>71.614959999999996</v>
          </cell>
          <cell r="E31">
            <v>1454545</v>
          </cell>
          <cell r="F31">
            <v>104167182</v>
          </cell>
        </row>
        <row r="32">
          <cell r="A32" t="str">
            <v>282</v>
          </cell>
          <cell r="B32" t="str">
            <v>Phô gia dÎo ho¸</v>
          </cell>
          <cell r="C32" t="str">
            <v>kg</v>
          </cell>
          <cell r="D32">
            <v>13083.99057</v>
          </cell>
          <cell r="E32">
            <v>673</v>
          </cell>
          <cell r="F32">
            <v>8805526</v>
          </cell>
        </row>
        <row r="33">
          <cell r="A33" t="str">
            <v>0414</v>
          </cell>
          <cell r="B33" t="str">
            <v>èng bª t«ng ly t©m D1200mm (èng dµi 2m)</v>
          </cell>
          <cell r="C33" t="str">
            <v>m</v>
          </cell>
          <cell r="D33">
            <v>6740.6149999999998</v>
          </cell>
          <cell r="E33">
            <v>647619.05000000005</v>
          </cell>
        </row>
        <row r="34">
          <cell r="A34" t="str">
            <v>0412</v>
          </cell>
          <cell r="B34" t="str">
            <v>èng bª t«ng ly t©m D1000mm (èng dµi 2m)</v>
          </cell>
          <cell r="C34" t="str">
            <v>m</v>
          </cell>
          <cell r="D34">
            <v>1555.9949999999999</v>
          </cell>
          <cell r="E34">
            <v>461904.76</v>
          </cell>
          <cell r="F34">
            <v>12557733</v>
          </cell>
        </row>
        <row r="35">
          <cell r="A35" t="str">
            <v>127</v>
          </cell>
          <cell r="B35" t="str">
            <v>D©y buéc</v>
          </cell>
          <cell r="C35" t="str">
            <v>kg</v>
          </cell>
          <cell r="D35">
            <v>50.790900000000001</v>
          </cell>
          <cell r="E35">
            <v>5500</v>
          </cell>
          <cell r="F35">
            <v>279350</v>
          </cell>
        </row>
        <row r="36">
          <cell r="A36" t="str">
            <v>214</v>
          </cell>
          <cell r="B36" t="str">
            <v>G¹ch x©y (6,5x10,5x22)</v>
          </cell>
          <cell r="C36" t="str">
            <v>viªn</v>
          </cell>
          <cell r="D36">
            <v>495.11</v>
          </cell>
          <cell r="E36">
            <v>485.71</v>
          </cell>
          <cell r="F36">
            <v>225275</v>
          </cell>
        </row>
        <row r="37">
          <cell r="A37" t="str">
            <v>0410</v>
          </cell>
          <cell r="B37" t="str">
            <v>èng bª t«ng ly t©m D800mm (èng dµi 2m)</v>
          </cell>
          <cell r="C37" t="str">
            <v>m</v>
          </cell>
          <cell r="D37">
            <v>458.78</v>
          </cell>
          <cell r="E37">
            <v>357142.86</v>
          </cell>
        </row>
        <row r="38">
          <cell r="A38" t="str">
            <v>078</v>
          </cell>
          <cell r="B38" t="str">
            <v>C¸t mÞn ML 1,5 - 2,0</v>
          </cell>
          <cell r="C38" t="str">
            <v>m3</v>
          </cell>
          <cell r="D38">
            <v>64.351879999999994</v>
          </cell>
          <cell r="E38">
            <v>79716.009999999995</v>
          </cell>
          <cell r="F38">
            <v>3159098</v>
          </cell>
        </row>
        <row r="39">
          <cell r="A39" t="str">
            <v>220</v>
          </cell>
          <cell r="B39" t="str">
            <v>Gç chÌn khi l¾p cÊu kiÖn</v>
          </cell>
          <cell r="C39" t="str">
            <v>m3</v>
          </cell>
          <cell r="D39">
            <v>29.02</v>
          </cell>
          <cell r="E39">
            <v>1454545</v>
          </cell>
          <cell r="F39">
            <v>42210896</v>
          </cell>
        </row>
        <row r="40">
          <cell r="A40" t="str">
            <v>286</v>
          </cell>
          <cell r="B40" t="str">
            <v>Que hµn</v>
          </cell>
          <cell r="C40" t="str">
            <v>kg</v>
          </cell>
          <cell r="D40">
            <v>4426.36114</v>
          </cell>
          <cell r="E40">
            <v>8500</v>
          </cell>
          <cell r="F40">
            <v>37624070</v>
          </cell>
        </row>
        <row r="41">
          <cell r="A41" t="str">
            <v>313</v>
          </cell>
          <cell r="B41" t="str">
            <v>S¾t ®Öm</v>
          </cell>
          <cell r="C41" t="str">
            <v>kg</v>
          </cell>
          <cell r="D41">
            <v>2902</v>
          </cell>
          <cell r="E41">
            <v>5000</v>
          </cell>
          <cell r="F41">
            <v>14510000</v>
          </cell>
        </row>
        <row r="42">
          <cell r="A42" t="str">
            <v>385</v>
          </cell>
          <cell r="B42" t="str">
            <v>V÷a</v>
          </cell>
          <cell r="C42" t="str">
            <v>m3</v>
          </cell>
          <cell r="D42">
            <v>0.51382000000000005</v>
          </cell>
        </row>
        <row r="43">
          <cell r="A43" t="str">
            <v>234</v>
          </cell>
          <cell r="B43" t="str">
            <v>Gç v¸n khu«n (c¶ nÑp)</v>
          </cell>
          <cell r="C43" t="str">
            <v>m3</v>
          </cell>
          <cell r="D43">
            <v>40.070059999999998</v>
          </cell>
          <cell r="E43">
            <v>1454545</v>
          </cell>
          <cell r="F43">
            <v>58283705</v>
          </cell>
        </row>
        <row r="44">
          <cell r="A44" t="str">
            <v>136</v>
          </cell>
          <cell r="B44" t="str">
            <v>D©y thÐp</v>
          </cell>
          <cell r="C44" t="str">
            <v>kg</v>
          </cell>
          <cell r="D44">
            <v>7438.5787399999999</v>
          </cell>
          <cell r="E44">
            <v>5455</v>
          </cell>
          <cell r="F44">
            <v>40577447</v>
          </cell>
        </row>
        <row r="45">
          <cell r="A45" t="str">
            <v>344</v>
          </cell>
          <cell r="B45" t="str">
            <v>ThÐp trßn D&lt;=10mm</v>
          </cell>
          <cell r="C45" t="str">
            <v>kg</v>
          </cell>
          <cell r="D45">
            <v>325952.06205000001</v>
          </cell>
          <cell r="E45">
            <v>4100</v>
          </cell>
          <cell r="F45">
            <v>1336403454</v>
          </cell>
        </row>
        <row r="46">
          <cell r="A46" t="str">
            <v>0408</v>
          </cell>
          <cell r="B46" t="str">
            <v>èng bª t«ng ly t©m D600mm (èng dµi 2m)</v>
          </cell>
          <cell r="C46" t="str">
            <v>m</v>
          </cell>
          <cell r="D46">
            <v>24.36</v>
          </cell>
          <cell r="E46">
            <v>180952.38</v>
          </cell>
        </row>
        <row r="47">
          <cell r="A47" t="str">
            <v>079</v>
          </cell>
          <cell r="B47" t="str">
            <v>C¸t nÒn</v>
          </cell>
          <cell r="C47" t="str">
            <v>m3</v>
          </cell>
          <cell r="D47">
            <v>435.57659999999998</v>
          </cell>
          <cell r="E47">
            <v>40668.39</v>
          </cell>
          <cell r="F47">
            <v>7523279</v>
          </cell>
        </row>
        <row r="48">
          <cell r="A48" t="str">
            <v>126</v>
          </cell>
          <cell r="B48" t="str">
            <v>D©y</v>
          </cell>
          <cell r="C48" t="str">
            <v>kg</v>
          </cell>
          <cell r="D48">
            <v>620.90231000000006</v>
          </cell>
          <cell r="E48">
            <v>5500</v>
          </cell>
          <cell r="F48">
            <v>3414963</v>
          </cell>
        </row>
        <row r="49">
          <cell r="A49" t="str">
            <v>231</v>
          </cell>
          <cell r="B49" t="str">
            <v>Gç v¸n</v>
          </cell>
          <cell r="C49" t="str">
            <v>m3</v>
          </cell>
          <cell r="D49">
            <v>14.951700000000001</v>
          </cell>
          <cell r="E49">
            <v>1454545</v>
          </cell>
          <cell r="F49">
            <v>21747920</v>
          </cell>
        </row>
        <row r="50">
          <cell r="A50" t="str">
            <v>071</v>
          </cell>
          <cell r="B50" t="str">
            <v>C©y chèng</v>
          </cell>
          <cell r="C50" t="str">
            <v>c©y</v>
          </cell>
          <cell r="D50">
            <v>2358.3970300000001</v>
          </cell>
          <cell r="E50">
            <v>17142.86</v>
          </cell>
          <cell r="F50">
            <v>23583970</v>
          </cell>
        </row>
        <row r="51">
          <cell r="A51" t="str">
            <v>100</v>
          </cell>
          <cell r="B51" t="str">
            <v>Cäc tre</v>
          </cell>
          <cell r="C51" t="str">
            <v>m</v>
          </cell>
          <cell r="D51">
            <v>138712.21875</v>
          </cell>
          <cell r="E51">
            <v>1136</v>
          </cell>
          <cell r="F51">
            <v>157577080</v>
          </cell>
        </row>
        <row r="52">
          <cell r="A52" t="str">
            <v>141</v>
          </cell>
          <cell r="B52" t="str">
            <v>D©y thõng</v>
          </cell>
          <cell r="C52" t="str">
            <v>m</v>
          </cell>
          <cell r="D52">
            <v>6562.5420000000004</v>
          </cell>
          <cell r="E52">
            <v>1121</v>
          </cell>
          <cell r="F52">
            <v>7356610</v>
          </cell>
        </row>
        <row r="53">
          <cell r="A53" t="str">
            <v>272</v>
          </cell>
          <cell r="B53" t="str">
            <v>Nhùa bitum sè 4</v>
          </cell>
          <cell r="C53" t="str">
            <v>kg</v>
          </cell>
          <cell r="D53">
            <v>5889.5495199999996</v>
          </cell>
          <cell r="E53">
            <v>2747</v>
          </cell>
          <cell r="F53">
            <v>13545964</v>
          </cell>
        </row>
        <row r="54">
          <cell r="A54" t="str">
            <v>428</v>
          </cell>
          <cell r="B54" t="str">
            <v>§¸ d¨m 1x2</v>
          </cell>
          <cell r="C54" t="str">
            <v>m3</v>
          </cell>
          <cell r="D54">
            <v>5234.9716600000002</v>
          </cell>
          <cell r="E54">
            <v>107017.13</v>
          </cell>
          <cell r="F54">
            <v>385482373</v>
          </cell>
        </row>
        <row r="55">
          <cell r="A55" t="str">
            <v>119</v>
          </cell>
          <cell r="B55" t="str">
            <v>Cñi</v>
          </cell>
          <cell r="C55" t="str">
            <v>kg</v>
          </cell>
          <cell r="D55">
            <v>97185.240720000002</v>
          </cell>
          <cell r="E55">
            <v>400</v>
          </cell>
          <cell r="F55">
            <v>38874096</v>
          </cell>
        </row>
        <row r="56">
          <cell r="A56" t="str">
            <v>067</v>
          </cell>
          <cell r="B56" t="str">
            <v>Bét ®¸</v>
          </cell>
          <cell r="C56" t="str">
            <v>kg</v>
          </cell>
          <cell r="D56">
            <v>46573.931519999998</v>
          </cell>
          <cell r="E56">
            <v>266.66666666666663</v>
          </cell>
          <cell r="F56">
            <v>8476456</v>
          </cell>
        </row>
        <row r="57">
          <cell r="A57" t="str">
            <v>271</v>
          </cell>
          <cell r="B57" t="str">
            <v>Nhùa bitum</v>
          </cell>
          <cell r="C57" t="str">
            <v>kg</v>
          </cell>
          <cell r="D57">
            <v>80860.92</v>
          </cell>
          <cell r="E57">
            <v>2747</v>
          </cell>
          <cell r="F57">
            <v>185980116</v>
          </cell>
        </row>
        <row r="58">
          <cell r="A58" t="str">
            <v>401</v>
          </cell>
          <cell r="B58" t="str">
            <v>§inh</v>
          </cell>
          <cell r="C58" t="str">
            <v>kg</v>
          </cell>
          <cell r="D58">
            <v>2302.0592499999998</v>
          </cell>
          <cell r="E58">
            <v>5455</v>
          </cell>
          <cell r="F58">
            <v>12557733</v>
          </cell>
        </row>
        <row r="59">
          <cell r="A59" t="str">
            <v>221</v>
          </cell>
          <cell r="B59" t="str">
            <v>Gç chèng</v>
          </cell>
          <cell r="C59" t="str">
            <v>m3</v>
          </cell>
          <cell r="D59">
            <v>62.123640000000002</v>
          </cell>
          <cell r="E59">
            <v>1454545</v>
          </cell>
          <cell r="F59">
            <v>90361630</v>
          </cell>
        </row>
        <row r="60">
          <cell r="A60" t="str">
            <v>239</v>
          </cell>
          <cell r="B60" t="str">
            <v>Gç ®µ nÑp</v>
          </cell>
          <cell r="C60" t="str">
            <v>m3</v>
          </cell>
          <cell r="D60">
            <v>16.925940000000001</v>
          </cell>
          <cell r="E60">
            <v>1454545</v>
          </cell>
          <cell r="F60">
            <v>24619541</v>
          </cell>
        </row>
        <row r="61">
          <cell r="A61" t="str">
            <v>233</v>
          </cell>
          <cell r="B61" t="str">
            <v>Gç v¸n khu«n</v>
          </cell>
          <cell r="C61" t="str">
            <v>m3</v>
          </cell>
          <cell r="D61">
            <v>114.6778</v>
          </cell>
          <cell r="E61">
            <v>1454545</v>
          </cell>
          <cell r="F61">
            <v>166804021</v>
          </cell>
        </row>
        <row r="62">
          <cell r="A62" t="str">
            <v>275</v>
          </cell>
          <cell r="B62" t="str">
            <v>N­íc</v>
          </cell>
          <cell r="C62" t="str">
            <v>LÝt</v>
          </cell>
          <cell r="D62">
            <v>1213213.2553900001</v>
          </cell>
          <cell r="E62">
            <v>6</v>
          </cell>
          <cell r="F62">
            <v>2426427</v>
          </cell>
        </row>
        <row r="63">
          <cell r="A63" t="str">
            <v>429</v>
          </cell>
          <cell r="B63" t="str">
            <v>§¸ d¨m 2x4</v>
          </cell>
          <cell r="C63" t="str">
            <v>m3</v>
          </cell>
          <cell r="D63">
            <v>397.76119</v>
          </cell>
          <cell r="E63">
            <v>102899.04</v>
          </cell>
          <cell r="F63">
            <v>27843283</v>
          </cell>
        </row>
        <row r="64">
          <cell r="A64" t="str">
            <v>081</v>
          </cell>
          <cell r="B64" t="str">
            <v>C¸t vµng</v>
          </cell>
          <cell r="C64" t="str">
            <v>m3</v>
          </cell>
          <cell r="D64">
            <v>3098.9452200000001</v>
          </cell>
          <cell r="E64">
            <v>79716.009999999995</v>
          </cell>
          <cell r="F64">
            <v>163398085</v>
          </cell>
        </row>
        <row r="65">
          <cell r="A65" t="str">
            <v>0002</v>
          </cell>
          <cell r="B65" t="str">
            <v>C¸t vµng</v>
          </cell>
          <cell r="C65" t="str">
            <v>m3</v>
          </cell>
          <cell r="D65">
            <v>203.15798000000001</v>
          </cell>
          <cell r="E65">
            <v>79716.009999999995</v>
          </cell>
          <cell r="F65">
            <v>10711911</v>
          </cell>
        </row>
        <row r="66">
          <cell r="A66" t="str">
            <v>390</v>
          </cell>
          <cell r="B66" t="str">
            <v>Xi m¨ng PC30</v>
          </cell>
          <cell r="C66" t="str">
            <v>kg</v>
          </cell>
          <cell r="D66">
            <v>2379864.18872</v>
          </cell>
          <cell r="E66">
            <v>714.29</v>
          </cell>
          <cell r="F66">
            <v>1601648599</v>
          </cell>
        </row>
        <row r="67">
          <cell r="A67" t="str">
            <v>0192</v>
          </cell>
          <cell r="B67" t="str">
            <v>Cñi ®un</v>
          </cell>
          <cell r="C67" t="str">
            <v>kg</v>
          </cell>
          <cell r="D67">
            <v>6936.9691999999995</v>
          </cell>
          <cell r="E67">
            <v>400</v>
          </cell>
          <cell r="F67">
            <v>2774788</v>
          </cell>
        </row>
        <row r="68">
          <cell r="A68" t="str">
            <v>0191</v>
          </cell>
          <cell r="B68" t="str">
            <v>Nhùa bi tum</v>
          </cell>
          <cell r="C68" t="str">
            <v>kg</v>
          </cell>
          <cell r="D68">
            <v>6936.9691999999995</v>
          </cell>
          <cell r="E68">
            <v>2747</v>
          </cell>
          <cell r="F68">
            <v>20810908</v>
          </cell>
        </row>
        <row r="69">
          <cell r="A69" t="str">
            <v>0372</v>
          </cell>
          <cell r="B69" t="str">
            <v>D©y ®ay</v>
          </cell>
          <cell r="C69" t="str">
            <v>kg</v>
          </cell>
          <cell r="D69">
            <v>22048.333999999999</v>
          </cell>
          <cell r="E69">
            <v>2500</v>
          </cell>
          <cell r="F69">
            <v>61760966</v>
          </cell>
        </row>
        <row r="70">
          <cell r="A70" t="str">
            <v>0406</v>
          </cell>
          <cell r="B70" t="str">
            <v>èng bª t«ng ly t©m D400mm (èng dµi 2m)</v>
          </cell>
          <cell r="C70" t="str">
            <v>m</v>
          </cell>
          <cell r="D70">
            <v>645.54</v>
          </cell>
          <cell r="E70">
            <v>104761.9</v>
          </cell>
        </row>
        <row r="71">
          <cell r="A71">
            <v>8001</v>
          </cell>
          <cell r="B71" t="str">
            <v>N¾p ga gang</v>
          </cell>
          <cell r="C71" t="str">
            <v>c¸i</v>
          </cell>
          <cell r="D71">
            <v>150</v>
          </cell>
          <cell r="E71">
            <v>1800000</v>
          </cell>
        </row>
        <row r="72">
          <cell r="A72" t="str">
            <v>6125</v>
          </cell>
          <cell r="B72" t="str">
            <v>Nh©n c«ng 2,5/7</v>
          </cell>
          <cell r="C72" t="str">
            <v>c«ng</v>
          </cell>
          <cell r="D72">
            <v>2.5272000000000001</v>
          </cell>
          <cell r="E72">
            <v>11889</v>
          </cell>
          <cell r="F72">
            <v>30046</v>
          </cell>
        </row>
        <row r="73">
          <cell r="A73" t="str">
            <v>6140</v>
          </cell>
          <cell r="B73" t="str">
            <v>Nh©n c«ng 4/7</v>
          </cell>
          <cell r="C73" t="str">
            <v>c«ng</v>
          </cell>
          <cell r="D73">
            <v>7110.9864900000002</v>
          </cell>
          <cell r="E73">
            <v>13529</v>
          </cell>
          <cell r="F73">
            <v>96204536</v>
          </cell>
        </row>
        <row r="74">
          <cell r="A74" t="str">
            <v>6137</v>
          </cell>
          <cell r="B74" t="str">
            <v>Nh©n c«ng 3,7/7</v>
          </cell>
          <cell r="C74" t="str">
            <v>c«ng</v>
          </cell>
          <cell r="D74">
            <v>1330.2401199999999</v>
          </cell>
          <cell r="E74">
            <v>13194</v>
          </cell>
          <cell r="F74">
            <v>17551188</v>
          </cell>
        </row>
        <row r="75">
          <cell r="A75" t="str">
            <v>6006</v>
          </cell>
          <cell r="B75" t="str">
            <v>Nh©n c«ng bËc 4/7</v>
          </cell>
          <cell r="C75" t="str">
            <v>C«ng</v>
          </cell>
          <cell r="D75">
            <v>41484.468999999997</v>
          </cell>
          <cell r="E75">
            <v>14506</v>
          </cell>
          <cell r="F75">
            <v>601773707</v>
          </cell>
        </row>
        <row r="76">
          <cell r="A76" t="str">
            <v>6135</v>
          </cell>
          <cell r="B76" t="str">
            <v>Nh©n c«ng 3,5/7</v>
          </cell>
          <cell r="C76" t="str">
            <v>c«ng</v>
          </cell>
          <cell r="D76">
            <v>21174.588159999999</v>
          </cell>
          <cell r="E76">
            <v>12971</v>
          </cell>
          <cell r="F76">
            <v>274655583</v>
          </cell>
        </row>
        <row r="77">
          <cell r="A77" t="str">
            <v>6005</v>
          </cell>
          <cell r="B77" t="str">
            <v>Nh©n c«ng bËc 3,5/7</v>
          </cell>
          <cell r="C77" t="str">
            <v>C«ng</v>
          </cell>
          <cell r="D77">
            <v>796.27200000000005</v>
          </cell>
          <cell r="E77">
            <v>13809</v>
          </cell>
          <cell r="F77">
            <v>10995720</v>
          </cell>
        </row>
        <row r="78">
          <cell r="A78" t="str">
            <v>6127</v>
          </cell>
          <cell r="B78" t="str">
            <v>Nh©n c«ng 2,7/7</v>
          </cell>
          <cell r="C78" t="str">
            <v>c«ng</v>
          </cell>
          <cell r="D78">
            <v>28854.020789999999</v>
          </cell>
          <cell r="E78">
            <v>12099</v>
          </cell>
          <cell r="F78">
            <v>349104798</v>
          </cell>
        </row>
        <row r="79">
          <cell r="A79" t="str">
            <v>6130</v>
          </cell>
          <cell r="B79" t="str">
            <v>Nh©n c«ng 3/7</v>
          </cell>
          <cell r="C79" t="str">
            <v>c«ng</v>
          </cell>
          <cell r="D79">
            <v>24441.44425</v>
          </cell>
          <cell r="E79">
            <v>12413</v>
          </cell>
          <cell r="F79">
            <v>303391647</v>
          </cell>
        </row>
        <row r="80">
          <cell r="A80">
            <v>76</v>
          </cell>
          <cell r="B80" t="str">
            <v>M¸y thi c«ng</v>
          </cell>
          <cell r="C80" t="str">
            <v>c¸i</v>
          </cell>
          <cell r="D80">
            <v>50000</v>
          </cell>
        </row>
        <row r="81">
          <cell r="A81" t="str">
            <v>7576</v>
          </cell>
          <cell r="B81" t="str">
            <v>M¸y ®Çm b¸nh lèp 16T</v>
          </cell>
          <cell r="C81" t="str">
            <v>ca</v>
          </cell>
          <cell r="D81">
            <v>4.6080000000000003E-2</v>
          </cell>
          <cell r="E81">
            <v>432053</v>
          </cell>
          <cell r="F81">
            <v>19909</v>
          </cell>
        </row>
        <row r="82">
          <cell r="A82" t="str">
            <v>7544</v>
          </cell>
          <cell r="B82" t="str">
            <v>M¸y lu 10T</v>
          </cell>
          <cell r="C82" t="str">
            <v>ca</v>
          </cell>
          <cell r="D82">
            <v>8.6400000000000005E-2</v>
          </cell>
          <cell r="E82">
            <v>288922</v>
          </cell>
          <cell r="F82">
            <v>24963</v>
          </cell>
        </row>
        <row r="83">
          <cell r="A83" t="str">
            <v>7555</v>
          </cell>
          <cell r="B83" t="str">
            <v>M¸y r¶i 20T/h</v>
          </cell>
          <cell r="C83" t="str">
            <v>ca</v>
          </cell>
          <cell r="D83">
            <v>7.1999999999999995E-2</v>
          </cell>
          <cell r="E83">
            <v>450000</v>
          </cell>
          <cell r="F83">
            <v>32400</v>
          </cell>
        </row>
        <row r="84">
          <cell r="A84" t="str">
            <v>7539</v>
          </cell>
          <cell r="B84" t="str">
            <v>M¸y khoan 4,5kw</v>
          </cell>
          <cell r="C84" t="str">
            <v>ca</v>
          </cell>
          <cell r="D84">
            <v>1.5854999999999999</v>
          </cell>
          <cell r="E84">
            <v>72334</v>
          </cell>
          <cell r="F84">
            <v>114686</v>
          </cell>
        </row>
        <row r="85">
          <cell r="A85" t="str">
            <v>7545</v>
          </cell>
          <cell r="B85" t="str">
            <v>M¸y lu 8,5T</v>
          </cell>
          <cell r="C85" t="str">
            <v>ca</v>
          </cell>
          <cell r="D85">
            <v>9.6975999999999996</v>
          </cell>
          <cell r="E85">
            <v>252823</v>
          </cell>
          <cell r="F85">
            <v>2451776</v>
          </cell>
        </row>
        <row r="86">
          <cell r="A86" t="str">
            <v>7561</v>
          </cell>
          <cell r="B86" t="str">
            <v>M¸y vËn th¨ng 0,8T</v>
          </cell>
          <cell r="C86" t="str">
            <v>ca</v>
          </cell>
          <cell r="D86">
            <v>64.078770000000006</v>
          </cell>
          <cell r="E86">
            <v>54495</v>
          </cell>
          <cell r="F86">
            <v>3491973</v>
          </cell>
        </row>
        <row r="87">
          <cell r="A87" t="str">
            <v>7538</v>
          </cell>
          <cell r="B87" t="str">
            <v>M¸y hµn 23kw</v>
          </cell>
          <cell r="C87" t="str">
            <v>ca</v>
          </cell>
          <cell r="D87">
            <v>634.41282999999999</v>
          </cell>
          <cell r="E87">
            <v>77338</v>
          </cell>
          <cell r="F87">
            <v>49064219</v>
          </cell>
        </row>
        <row r="88">
          <cell r="A88" t="str">
            <v>7506</v>
          </cell>
          <cell r="B88" t="str">
            <v>CÇn cÈu 10T</v>
          </cell>
          <cell r="C88" t="str">
            <v>ca</v>
          </cell>
          <cell r="D88">
            <v>105.922</v>
          </cell>
          <cell r="E88">
            <v>615511</v>
          </cell>
          <cell r="F88">
            <v>65196156</v>
          </cell>
        </row>
        <row r="89">
          <cell r="A89" t="str">
            <v>7559</v>
          </cell>
          <cell r="B89" t="str">
            <v>M¸y trén 80L</v>
          </cell>
          <cell r="C89" t="str">
            <v>ca</v>
          </cell>
          <cell r="D89">
            <v>0.78237000000000001</v>
          </cell>
          <cell r="E89">
            <v>45294</v>
          </cell>
          <cell r="F89">
            <v>35437</v>
          </cell>
        </row>
        <row r="90">
          <cell r="A90" t="str">
            <v>7536</v>
          </cell>
          <cell r="B90" t="str">
            <v>M¸y c¾t uèn</v>
          </cell>
          <cell r="C90" t="str">
            <v>ca</v>
          </cell>
          <cell r="D90">
            <v>140.30824000000001</v>
          </cell>
          <cell r="E90">
            <v>39789</v>
          </cell>
          <cell r="F90">
            <v>5582725</v>
          </cell>
        </row>
        <row r="91">
          <cell r="A91" t="str">
            <v>7573</v>
          </cell>
          <cell r="B91" t="str">
            <v>M¸y ®Çm 25T</v>
          </cell>
          <cell r="C91" t="str">
            <v>ca</v>
          </cell>
          <cell r="D91">
            <v>221.21337</v>
          </cell>
          <cell r="E91">
            <v>580000</v>
          </cell>
          <cell r="F91">
            <v>128303755</v>
          </cell>
        </row>
        <row r="92">
          <cell r="A92" t="str">
            <v>7579</v>
          </cell>
          <cell r="B92" t="str">
            <v>M¸y ®Çm dïi 1,5kw</v>
          </cell>
          <cell r="C92" t="str">
            <v>ca</v>
          </cell>
          <cell r="D92">
            <v>410.88961999999998</v>
          </cell>
          <cell r="E92">
            <v>37456</v>
          </cell>
          <cell r="F92">
            <v>15390282</v>
          </cell>
        </row>
        <row r="93">
          <cell r="A93" t="str">
            <v>7558</v>
          </cell>
          <cell r="B93" t="str">
            <v>M¸y trén 250L</v>
          </cell>
          <cell r="C93" t="str">
            <v>ca</v>
          </cell>
          <cell r="D93">
            <v>641.54966999999999</v>
          </cell>
          <cell r="E93">
            <v>96272</v>
          </cell>
          <cell r="F93">
            <v>61763270</v>
          </cell>
        </row>
        <row r="94">
          <cell r="A94" t="str">
            <v>6805</v>
          </cell>
          <cell r="B94" t="str">
            <v>CÈu b¸nh h¬i 6,0T</v>
          </cell>
          <cell r="C94" t="str">
            <v>ca</v>
          </cell>
          <cell r="D94">
            <v>250.79310000000001</v>
          </cell>
          <cell r="E94">
            <v>357174</v>
          </cell>
        </row>
        <row r="95">
          <cell r="A95" t="str">
            <v>7586</v>
          </cell>
          <cell r="B95" t="str">
            <v>M¸y ñi 110cv</v>
          </cell>
          <cell r="C95" t="str">
            <v>ca</v>
          </cell>
          <cell r="D95">
            <v>145.06644</v>
          </cell>
          <cell r="E95">
            <v>669348</v>
          </cell>
          <cell r="F95">
            <v>97099931</v>
          </cell>
        </row>
        <row r="96">
          <cell r="A96" t="str">
            <v>7616</v>
          </cell>
          <cell r="B96" t="str">
            <v>¤ t« &lt;=5T</v>
          </cell>
          <cell r="C96" t="str">
            <v>ca</v>
          </cell>
          <cell r="D96">
            <v>717.91236000000004</v>
          </cell>
          <cell r="E96">
            <v>309841</v>
          </cell>
          <cell r="F96">
            <v>222438684</v>
          </cell>
        </row>
        <row r="97">
          <cell r="A97" t="str">
            <v>7565</v>
          </cell>
          <cell r="B97" t="str">
            <v>M¸y ®µo &lt;= 0,4m3</v>
          </cell>
          <cell r="C97" t="str">
            <v>ca</v>
          </cell>
          <cell r="D97">
            <v>521.92228</v>
          </cell>
          <cell r="E97">
            <v>393549</v>
          </cell>
          <cell r="F97">
            <v>205401991</v>
          </cell>
        </row>
        <row r="98">
          <cell r="A98" t="str">
            <v>.</v>
          </cell>
          <cell r="B98" t="str">
            <v>VËt liÖu kh¸c</v>
          </cell>
          <cell r="C98" t="str">
            <v>m2</v>
          </cell>
          <cell r="D98">
            <v>3800</v>
          </cell>
          <cell r="E98">
            <v>0</v>
          </cell>
          <cell r="F98">
            <v>50057508</v>
          </cell>
        </row>
        <row r="99">
          <cell r="A99" t="str">
            <v>.</v>
          </cell>
          <cell r="B99" t="str">
            <v>Nh©n c«ng kh¸c</v>
          </cell>
          <cell r="C99" t="str">
            <v>bÇu</v>
          </cell>
          <cell r="D99">
            <v>2000</v>
          </cell>
          <cell r="E99">
            <v>2000</v>
          </cell>
          <cell r="F99">
            <v>2000</v>
          </cell>
        </row>
        <row r="100">
          <cell r="A100" t="str">
            <v>.</v>
          </cell>
          <cell r="B100" t="str">
            <v>M¸y thi c«ng kh¸c</v>
          </cell>
          <cell r="C100" t="str">
            <v>bé</v>
          </cell>
          <cell r="D100">
            <v>170000</v>
          </cell>
          <cell r="E100">
            <v>0</v>
          </cell>
          <cell r="F100">
            <v>84087</v>
          </cell>
        </row>
        <row r="101">
          <cell r="A101" t="str">
            <v>TT</v>
          </cell>
          <cell r="B101" t="str">
            <v>VËn chuyÓn èng cèng D=400</v>
          </cell>
          <cell r="C101" t="str">
            <v>m</v>
          </cell>
          <cell r="D101">
            <v>636</v>
          </cell>
        </row>
        <row r="102">
          <cell r="A102" t="str">
            <v>TT2</v>
          </cell>
          <cell r="B102" t="str">
            <v>VËn chuyÓn èng cèng D=600</v>
          </cell>
          <cell r="C102" t="str">
            <v>m</v>
          </cell>
          <cell r="D102">
            <v>24</v>
          </cell>
        </row>
        <row r="103">
          <cell r="A103" t="str">
            <v>TT3</v>
          </cell>
          <cell r="B103" t="str">
            <v>VËn chuyÓn vµ l¾p ®Æt tÊm ®an cèng D=600</v>
          </cell>
          <cell r="C103" t="str">
            <v>tÊm</v>
          </cell>
          <cell r="D103">
            <v>24</v>
          </cell>
        </row>
        <row r="104">
          <cell r="A104" t="str">
            <v>a</v>
          </cell>
          <cell r="B104" t="str">
            <v>ChÌn khe cèng</v>
          </cell>
          <cell r="C104" t="str">
            <v>kg</v>
          </cell>
          <cell r="D104">
            <v>381</v>
          </cell>
        </row>
        <row r="105">
          <cell r="A105" t="str">
            <v>b</v>
          </cell>
          <cell r="B105" t="str">
            <v>§óc tÊm ®an mèi nèi</v>
          </cell>
          <cell r="C105" t="str">
            <v>tÊm</v>
          </cell>
          <cell r="D105">
            <v>44</v>
          </cell>
        </row>
        <row r="106">
          <cell r="A106" t="str">
            <v>TT4</v>
          </cell>
          <cell r="B106" t="str">
            <v>VËn chuyÓn mèi nèi</v>
          </cell>
          <cell r="C106" t="str">
            <v>tÊm</v>
          </cell>
          <cell r="D106">
            <v>44</v>
          </cell>
        </row>
        <row r="107">
          <cell r="A107" t="str">
            <v>TT5</v>
          </cell>
          <cell r="B107" t="str">
            <v>VËn chuyÓn èng cèng D800</v>
          </cell>
          <cell r="C107" t="str">
            <v>m</v>
          </cell>
          <cell r="D107">
            <v>452</v>
          </cell>
        </row>
        <row r="108">
          <cell r="A108" t="str">
            <v>TT3</v>
          </cell>
          <cell r="B108" t="str">
            <v>VËn chuyÓn vµ l¾p ®Æt tÊm ®an cèng D=600</v>
          </cell>
          <cell r="C108" t="str">
            <v>tÊm</v>
          </cell>
          <cell r="D108">
            <v>452</v>
          </cell>
        </row>
        <row r="109">
          <cell r="A109" t="str">
            <v>a</v>
          </cell>
          <cell r="B109" t="str">
            <v>ChÌn khe cèng</v>
          </cell>
          <cell r="C109" t="str">
            <v>kg</v>
          </cell>
          <cell r="D109">
            <v>12727</v>
          </cell>
        </row>
        <row r="110">
          <cell r="A110" t="str">
            <v>b</v>
          </cell>
          <cell r="B110" t="str">
            <v>§óc tÊm ®an mèi nèi</v>
          </cell>
          <cell r="C110" t="str">
            <v>tÊm</v>
          </cell>
          <cell r="D110">
            <v>1281</v>
          </cell>
        </row>
        <row r="111">
          <cell r="A111" t="str">
            <v>TT4</v>
          </cell>
          <cell r="B111" t="str">
            <v>VËn chuyÓn mèi nèi</v>
          </cell>
          <cell r="C111" t="str">
            <v>tÊm</v>
          </cell>
          <cell r="D111">
            <v>1281</v>
          </cell>
        </row>
        <row r="112">
          <cell r="A112" t="str">
            <v>TT5</v>
          </cell>
          <cell r="B112" t="str">
            <v>VËn chuyÓn èng cèng D1000</v>
          </cell>
          <cell r="C112" t="str">
            <v>m</v>
          </cell>
          <cell r="D112">
            <v>1502</v>
          </cell>
        </row>
        <row r="113">
          <cell r="A113" t="str">
            <v>TT3</v>
          </cell>
          <cell r="B113" t="str">
            <v>VËn chuyÓn vµ l¾p ®Æt tÊm ®an cèng D=600</v>
          </cell>
          <cell r="C113" t="str">
            <v>tÊm</v>
          </cell>
          <cell r="D113">
            <v>1502</v>
          </cell>
        </row>
        <row r="114">
          <cell r="A114" t="str">
            <v>a</v>
          </cell>
          <cell r="B114" t="str">
            <v>chÌn khe cèng</v>
          </cell>
          <cell r="C114" t="str">
            <v>c¸i</v>
          </cell>
          <cell r="D114">
            <v>2300</v>
          </cell>
        </row>
        <row r="115">
          <cell r="A115" t="str">
            <v>b</v>
          </cell>
          <cell r="B115" t="str">
            <v>§óc tÊm ®an mèi nèi</v>
          </cell>
          <cell r="C115" t="str">
            <v>tÊm</v>
          </cell>
          <cell r="D115">
            <v>4389</v>
          </cell>
        </row>
        <row r="116">
          <cell r="A116" t="str">
            <v>TT4</v>
          </cell>
          <cell r="B116" t="str">
            <v>VËn chuyÓn mèi nèi</v>
          </cell>
          <cell r="C116" t="str">
            <v>tÊm</v>
          </cell>
          <cell r="D116">
            <v>4389</v>
          </cell>
        </row>
        <row r="117">
          <cell r="A117" t="str">
            <v>TT5</v>
          </cell>
          <cell r="B117" t="str">
            <v>VËn chuyÓn èng cèng D1000</v>
          </cell>
          <cell r="C117" t="str">
            <v>m</v>
          </cell>
          <cell r="D117">
            <v>31</v>
          </cell>
        </row>
        <row r="118">
          <cell r="A118" t="str">
            <v>TT3</v>
          </cell>
          <cell r="B118" t="str">
            <v>VËn chuyÓn vµ l¾p ®Æt tÊm ®an cèng D=600</v>
          </cell>
          <cell r="C118" t="str">
            <v>tÊm</v>
          </cell>
          <cell r="D118">
            <v>31</v>
          </cell>
        </row>
        <row r="119">
          <cell r="A119" t="str">
            <v>a</v>
          </cell>
          <cell r="B119" t="str">
            <v>chÌn khe cèng</v>
          </cell>
          <cell r="C119" t="str">
            <v>c¸i</v>
          </cell>
          <cell r="D119">
            <v>2200000</v>
          </cell>
        </row>
        <row r="120">
          <cell r="A120" t="str">
            <v>b</v>
          </cell>
          <cell r="B120" t="str">
            <v>§óc tÊm ®an mèi nèi</v>
          </cell>
          <cell r="C120" t="str">
            <v>tÊm</v>
          </cell>
          <cell r="D120">
            <v>90</v>
          </cell>
        </row>
        <row r="121">
          <cell r="A121" t="str">
            <v>TT4</v>
          </cell>
          <cell r="B121" t="str">
            <v>VËn chuyÓn mèi nèi</v>
          </cell>
          <cell r="C121" t="str">
            <v>tÊm</v>
          </cell>
          <cell r="D121">
            <v>90</v>
          </cell>
        </row>
        <row r="122">
          <cell r="A122" t="str">
            <v>TT5</v>
          </cell>
          <cell r="B122" t="str">
            <v>VËn chuyÓn èng cèng D1200</v>
          </cell>
          <cell r="C122" t="str">
            <v>m</v>
          </cell>
          <cell r="D122">
            <v>3334</v>
          </cell>
        </row>
        <row r="123">
          <cell r="A123" t="str">
            <v>TT3</v>
          </cell>
          <cell r="B123" t="str">
            <v>VËn chuyÓn vµ l¾p ®Æt tÊm ®an cèng D=600</v>
          </cell>
          <cell r="C123" t="str">
            <v>tÊm</v>
          </cell>
          <cell r="D123">
            <v>3334</v>
          </cell>
        </row>
        <row r="124">
          <cell r="A124" t="str">
            <v>a</v>
          </cell>
          <cell r="B124" t="str">
            <v>chÌn khe cèng</v>
          </cell>
          <cell r="C124" t="str">
            <v>c¸i</v>
          </cell>
          <cell r="D124">
            <v>1400</v>
          </cell>
        </row>
        <row r="125">
          <cell r="A125" t="str">
            <v>b</v>
          </cell>
          <cell r="B125" t="str">
            <v>§óc tÊm ®an mèi nèi</v>
          </cell>
          <cell r="C125" t="str">
            <v>bé</v>
          </cell>
          <cell r="D125">
            <v>9768</v>
          </cell>
        </row>
        <row r="126">
          <cell r="A126" t="str">
            <v>TT4</v>
          </cell>
          <cell r="B126" t="str">
            <v>VËn chuyÓn mèi nèi</v>
          </cell>
          <cell r="C126" t="str">
            <v>tÊm</v>
          </cell>
          <cell r="D126">
            <v>9768</v>
          </cell>
        </row>
        <row r="127">
          <cell r="A127" t="str">
            <v>TT5</v>
          </cell>
          <cell r="B127" t="str">
            <v>VËn chuyÓn èng cèng D1200</v>
          </cell>
          <cell r="C127" t="str">
            <v>m</v>
          </cell>
          <cell r="D127">
            <v>3307</v>
          </cell>
        </row>
        <row r="128">
          <cell r="A128" t="str">
            <v>TT3</v>
          </cell>
          <cell r="B128" t="str">
            <v>VËn chuyÓn vµ l¾p ®Æt tÊm ®an cèng D=600</v>
          </cell>
          <cell r="C128" t="str">
            <v>tÊm</v>
          </cell>
          <cell r="D128">
            <v>3307</v>
          </cell>
        </row>
        <row r="129">
          <cell r="A129" t="str">
            <v>a</v>
          </cell>
          <cell r="B129" t="str">
            <v>chÌn khe cèng</v>
          </cell>
          <cell r="C129" t="str">
            <v>c¸i</v>
          </cell>
          <cell r="D129">
            <v>1500</v>
          </cell>
        </row>
        <row r="130">
          <cell r="A130" t="str">
            <v>b</v>
          </cell>
          <cell r="B130" t="str">
            <v>§óc tÊm ®an mèi nèi</v>
          </cell>
          <cell r="C130" t="str">
            <v>c¸i</v>
          </cell>
          <cell r="D130">
            <v>9681</v>
          </cell>
        </row>
        <row r="131">
          <cell r="A131" t="str">
            <v>TT4</v>
          </cell>
          <cell r="B131" t="str">
            <v>VËn chuyÓn mèi nèi</v>
          </cell>
          <cell r="C131" t="str">
            <v>tÊm</v>
          </cell>
          <cell r="D131">
            <v>9681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efreshError="1"/>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sheetData sheetId="94"/>
      <sheetData sheetId="95"/>
      <sheetData sheetId="96"/>
      <sheetData sheetId="97"/>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sheetData sheetId="200"/>
      <sheetData sheetId="201"/>
      <sheetData sheetId="202"/>
      <sheetData sheetId="203"/>
      <sheetData sheetId="204"/>
      <sheetData sheetId="205"/>
      <sheetData sheetId="206"/>
      <sheetData sheetId="207"/>
      <sheetData sheetId="208" refreshError="1"/>
      <sheetData sheetId="209" refreshError="1"/>
      <sheetData sheetId="210" refreshError="1"/>
      <sheetData sheetId="211"/>
      <sheetData sheetId="212"/>
      <sheetData sheetId="213" refreshError="1"/>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refreshError="1"/>
      <sheetData sheetId="249" refreshError="1"/>
      <sheetData sheetId="250" refreshError="1"/>
      <sheetData sheetId="251" refreshError="1"/>
      <sheetData sheetId="252"/>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sheetData sheetId="341" refreshError="1"/>
      <sheetData sheetId="342" refreshError="1"/>
      <sheetData sheetId="343"/>
      <sheetData sheetId="344"/>
      <sheetData sheetId="345"/>
      <sheetData sheetId="346" refreshError="1"/>
      <sheetData sheetId="347"/>
      <sheetData sheetId="348"/>
      <sheetData sheetId="349" refreshError="1"/>
      <sheetData sheetId="350" refreshError="1"/>
      <sheetData sheetId="351" refreshError="1"/>
      <sheetData sheetId="352" refreshError="1"/>
      <sheetData sheetId="353" refreshError="1"/>
      <sheetData sheetId="354" refreshError="1"/>
      <sheetData sheetId="355"/>
      <sheetData sheetId="356" refreshError="1"/>
      <sheetData sheetId="357" refreshError="1"/>
      <sheetData sheetId="358"/>
      <sheetData sheetId="359" refreshError="1"/>
      <sheetData sheetId="360" refreshError="1"/>
      <sheetData sheetId="361" refreshError="1"/>
      <sheetData sheetId="362"/>
      <sheetData sheetId="363" refreshError="1"/>
      <sheetData sheetId="364" refreshError="1"/>
      <sheetData sheetId="365" refreshError="1"/>
      <sheetData sheetId="366" refreshError="1"/>
      <sheetData sheetId="367" refreshError="1"/>
      <sheetData sheetId="368"/>
      <sheetData sheetId="369"/>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sheetData sheetId="380" refreshError="1"/>
      <sheetData sheetId="381"/>
      <sheetData sheetId="382"/>
      <sheetData sheetId="383" refreshError="1"/>
      <sheetData sheetId="384" refreshError="1"/>
      <sheetData sheetId="385" refreshError="1"/>
      <sheetData sheetId="386" refreshError="1"/>
      <sheetData sheetId="387" refreshError="1"/>
      <sheetData sheetId="388" refreshError="1"/>
      <sheetData sheetId="389"/>
      <sheetData sheetId="390" refreshError="1"/>
      <sheetData sheetId="391"/>
      <sheetData sheetId="392" refreshError="1"/>
      <sheetData sheetId="393" refreshError="1"/>
      <sheetData sheetId="394" refreshError="1"/>
      <sheetData sheetId="395" refreshError="1"/>
      <sheetData sheetId="396"/>
      <sheetData sheetId="397" refreshError="1"/>
      <sheetData sheetId="398"/>
      <sheetData sheetId="399"/>
      <sheetData sheetId="400"/>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refreshError="1"/>
      <sheetData sheetId="424"/>
      <sheetData sheetId="425" refreshError="1"/>
      <sheetData sheetId="426" refreshError="1"/>
      <sheetData sheetId="427" refreshError="1"/>
      <sheetData sheetId="428" refreshError="1"/>
      <sheetData sheetId="429" refreshError="1"/>
      <sheetData sheetId="430"/>
      <sheetData sheetId="431" refreshError="1"/>
      <sheetData sheetId="432" refreshError="1"/>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sheetData sheetId="449"/>
      <sheetData sheetId="450"/>
      <sheetData sheetId="451" refreshError="1"/>
      <sheetData sheetId="452" refreshError="1"/>
      <sheetData sheetId="453" refreshError="1"/>
      <sheetData sheetId="454" refreshError="1"/>
      <sheetData sheetId="455" refreshError="1"/>
      <sheetData sheetId="456"/>
      <sheetData sheetId="457" refreshError="1"/>
      <sheetData sheetId="458"/>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20"/>
      <sheetName val="Earthwork"/>
      <sheetName val="Pavement"/>
      <sheetName val="Culvert"/>
      <sheetName val="Side ditch"/>
      <sheetName val="ATGT"/>
      <sheetName val="Bienbao"/>
      <sheetName val="Dgia"/>
      <sheetName val="OH"/>
      <sheetName val="GVT"/>
      <sheetName val="GVT-E"/>
      <sheetName val="Earthwork-E"/>
      <sheetName val="Pavement-E"/>
      <sheetName val="Culvert-E"/>
      <sheetName val="Side ditch-E"/>
      <sheetName val="ATGT-E"/>
    </sheetNames>
    <sheetDataSet>
      <sheetData sheetId="0"/>
      <sheetData sheetId="1"/>
      <sheetData sheetId="2"/>
      <sheetData sheetId="3"/>
      <sheetData sheetId="4"/>
      <sheetData sheetId="5"/>
      <sheetData sheetId="6"/>
      <sheetData sheetId="7"/>
      <sheetData sheetId="8"/>
      <sheetData sheetId="9">
        <row r="7">
          <cell r="C7" t="str">
            <v>VËt liÖu</v>
          </cell>
        </row>
        <row r="8">
          <cell r="B8" t="str">
            <v>147</v>
          </cell>
          <cell r="C8" t="str">
            <v>DÇu mazót</v>
          </cell>
          <cell r="D8" t="str">
            <v>kg</v>
          </cell>
          <cell r="F8">
            <v>4900</v>
          </cell>
          <cell r="G8">
            <v>4300</v>
          </cell>
        </row>
        <row r="9">
          <cell r="B9" t="str">
            <v>220</v>
          </cell>
          <cell r="C9" t="str">
            <v>Gç chÌn khi l¾p cÊu kiÖn</v>
          </cell>
          <cell r="D9" t="str">
            <v>m3</v>
          </cell>
          <cell r="F9">
            <v>1700000</v>
          </cell>
          <cell r="G9">
            <v>1364000</v>
          </cell>
        </row>
        <row r="10">
          <cell r="B10" t="str">
            <v>286</v>
          </cell>
          <cell r="C10" t="str">
            <v>Que hµn</v>
          </cell>
          <cell r="D10" t="str">
            <v>kg</v>
          </cell>
          <cell r="F10">
            <v>10000</v>
          </cell>
          <cell r="G10">
            <v>7150</v>
          </cell>
        </row>
        <row r="11">
          <cell r="B11" t="str">
            <v>313</v>
          </cell>
          <cell r="C11" t="str">
            <v>S¾t ®Öm</v>
          </cell>
          <cell r="D11" t="str">
            <v>kg</v>
          </cell>
          <cell r="F11">
            <v>4400</v>
          </cell>
          <cell r="G11">
            <v>3454</v>
          </cell>
        </row>
        <row r="12">
          <cell r="B12" t="str">
            <v>142</v>
          </cell>
          <cell r="C12" t="str">
            <v>D©y ®ay</v>
          </cell>
          <cell r="D12" t="str">
            <v>kg</v>
          </cell>
          <cell r="F12">
            <v>5850</v>
          </cell>
          <cell r="G12">
            <v>10000</v>
          </cell>
        </row>
        <row r="13">
          <cell r="B13" t="str">
            <v>163</v>
          </cell>
          <cell r="C13" t="str">
            <v>GiÊy dÇu</v>
          </cell>
          <cell r="D13" t="str">
            <v>m2</v>
          </cell>
          <cell r="F13">
            <v>1800</v>
          </cell>
          <cell r="G13">
            <v>3400</v>
          </cell>
        </row>
        <row r="14">
          <cell r="B14" t="str">
            <v>274</v>
          </cell>
          <cell r="C14" t="str">
            <v>Nhùa ®­êng</v>
          </cell>
          <cell r="D14" t="str">
            <v>kg</v>
          </cell>
          <cell r="F14">
            <v>3754.2049999999999</v>
          </cell>
          <cell r="G14">
            <v>2450</v>
          </cell>
        </row>
        <row r="15">
          <cell r="B15" t="str">
            <v>430</v>
          </cell>
          <cell r="C15" t="str">
            <v>§¸ d¨m 4x6</v>
          </cell>
          <cell r="D15" t="str">
            <v>m3</v>
          </cell>
          <cell r="F15">
            <v>70013</v>
          </cell>
          <cell r="G15">
            <v>85400</v>
          </cell>
        </row>
        <row r="16">
          <cell r="B16" t="str">
            <v>431</v>
          </cell>
          <cell r="C16" t="str">
            <v>§¸ d¨m lµm tÇng läc</v>
          </cell>
          <cell r="D16" t="str">
            <v>m3</v>
          </cell>
          <cell r="F16">
            <v>80981</v>
          </cell>
          <cell r="G16">
            <v>88000</v>
          </cell>
        </row>
        <row r="17">
          <cell r="B17" t="str">
            <v>231</v>
          </cell>
          <cell r="C17" t="str">
            <v>Gç v¸n</v>
          </cell>
          <cell r="D17" t="str">
            <v>m3</v>
          </cell>
          <cell r="F17">
            <v>1700000</v>
          </cell>
          <cell r="G17">
            <v>1273000</v>
          </cell>
        </row>
        <row r="18">
          <cell r="B18" t="str">
            <v>426</v>
          </cell>
          <cell r="C18" t="str">
            <v>§¸ d¨m</v>
          </cell>
          <cell r="D18" t="str">
            <v>m3</v>
          </cell>
          <cell r="F18">
            <v>75918</v>
          </cell>
          <cell r="G18">
            <v>85400</v>
          </cell>
        </row>
        <row r="19">
          <cell r="B19" t="str">
            <v>434</v>
          </cell>
          <cell r="C19" t="str">
            <v>§¸ héc</v>
          </cell>
          <cell r="D19" t="str">
            <v>m3</v>
          </cell>
          <cell r="F19">
            <v>55045</v>
          </cell>
          <cell r="G19">
            <v>63000</v>
          </cell>
        </row>
        <row r="20">
          <cell r="B20" t="str">
            <v>232</v>
          </cell>
          <cell r="C20" t="str">
            <v>Gç v¸n cÇu c«ng t¸c</v>
          </cell>
          <cell r="D20" t="str">
            <v>m3</v>
          </cell>
          <cell r="F20">
            <v>1700000</v>
          </cell>
          <cell r="G20">
            <v>1273000</v>
          </cell>
        </row>
        <row r="21">
          <cell r="B21" t="str">
            <v>136</v>
          </cell>
          <cell r="C21" t="str">
            <v>D©y thÐp</v>
          </cell>
          <cell r="D21" t="str">
            <v>kg</v>
          </cell>
          <cell r="F21">
            <v>7000</v>
          </cell>
          <cell r="G21">
            <v>6200</v>
          </cell>
        </row>
        <row r="22">
          <cell r="B22" t="str">
            <v>344</v>
          </cell>
          <cell r="C22" t="str">
            <v>ThÐp trßn D&lt;=10mm</v>
          </cell>
          <cell r="D22" t="str">
            <v>kg</v>
          </cell>
          <cell r="F22">
            <v>4400</v>
          </cell>
          <cell r="G22">
            <v>3890</v>
          </cell>
        </row>
        <row r="23">
          <cell r="B23" t="str">
            <v>083</v>
          </cell>
          <cell r="C23" t="str">
            <v>CÊp phèi ®¸ 0,075 - 50mm</v>
          </cell>
          <cell r="D23" t="str">
            <v>m3</v>
          </cell>
          <cell r="F23">
            <v>66981</v>
          </cell>
          <cell r="G23">
            <v>86705</v>
          </cell>
        </row>
        <row r="24">
          <cell r="B24" t="str">
            <v>083a</v>
          </cell>
          <cell r="C24" t="str">
            <v>CÊp phèi ®¸ 0,075 - 37mm</v>
          </cell>
          <cell r="D24" t="str">
            <v>m3</v>
          </cell>
          <cell r="F24">
            <v>75981</v>
          </cell>
          <cell r="G24">
            <v>86705</v>
          </cell>
        </row>
        <row r="25">
          <cell r="B25" t="str">
            <v>412</v>
          </cell>
          <cell r="C25" t="str">
            <v>§inh ®Øa</v>
          </cell>
          <cell r="D25" t="str">
            <v>C¸i</v>
          </cell>
          <cell r="F25">
            <v>1400</v>
          </cell>
          <cell r="G25">
            <v>1400</v>
          </cell>
        </row>
        <row r="26">
          <cell r="B26" t="str">
            <v>401</v>
          </cell>
          <cell r="C26" t="str">
            <v>§inh</v>
          </cell>
          <cell r="D26" t="str">
            <v>kg</v>
          </cell>
          <cell r="F26">
            <v>6500</v>
          </cell>
          <cell r="G26">
            <v>6000</v>
          </cell>
        </row>
        <row r="27">
          <cell r="B27" t="str">
            <v>240</v>
          </cell>
          <cell r="C27" t="str">
            <v>Gç ®µ, chèng</v>
          </cell>
          <cell r="D27" t="str">
            <v>m3</v>
          </cell>
          <cell r="F27">
            <v>1750000</v>
          </cell>
          <cell r="G27">
            <v>1364000</v>
          </cell>
        </row>
        <row r="28">
          <cell r="B28" t="str">
            <v>233</v>
          </cell>
          <cell r="C28" t="str">
            <v>Gç v¸n khu«n</v>
          </cell>
          <cell r="D28" t="str">
            <v>m3</v>
          </cell>
          <cell r="F28">
            <v>1700000</v>
          </cell>
          <cell r="G28">
            <v>1273000</v>
          </cell>
        </row>
        <row r="29">
          <cell r="B29" t="str">
            <v>282</v>
          </cell>
          <cell r="C29" t="str">
            <v>Phô gia dÎo ho¸</v>
          </cell>
          <cell r="D29" t="str">
            <v>kg</v>
          </cell>
          <cell r="F29">
            <v>780</v>
          </cell>
          <cell r="G29">
            <v>746</v>
          </cell>
        </row>
        <row r="30">
          <cell r="B30" t="str">
            <v>275</v>
          </cell>
          <cell r="C30" t="str">
            <v>N­íc</v>
          </cell>
          <cell r="D30" t="str">
            <v>LÝt</v>
          </cell>
          <cell r="F30">
            <v>5</v>
          </cell>
          <cell r="G30">
            <v>4</v>
          </cell>
        </row>
        <row r="31">
          <cell r="B31" t="str">
            <v>390</v>
          </cell>
          <cell r="C31" t="str">
            <v>Xi m¨ng PC30</v>
          </cell>
          <cell r="D31" t="str">
            <v>kg</v>
          </cell>
          <cell r="F31">
            <v>755</v>
          </cell>
          <cell r="G31">
            <v>746</v>
          </cell>
        </row>
        <row r="32">
          <cell r="B32" t="str">
            <v>119</v>
          </cell>
          <cell r="C32" t="str">
            <v>Cñi</v>
          </cell>
          <cell r="D32" t="str">
            <v>kg</v>
          </cell>
          <cell r="F32">
            <v>900</v>
          </cell>
          <cell r="G32">
            <v>500</v>
          </cell>
        </row>
        <row r="33">
          <cell r="B33" t="str">
            <v>002</v>
          </cell>
          <cell r="C33" t="str">
            <v>Bao t¶i</v>
          </cell>
          <cell r="D33" t="str">
            <v>m2</v>
          </cell>
          <cell r="F33">
            <v>4200</v>
          </cell>
          <cell r="G33">
            <v>3800</v>
          </cell>
        </row>
        <row r="34">
          <cell r="B34" t="str">
            <v>067</v>
          </cell>
          <cell r="C34" t="str">
            <v>Bét ®¸</v>
          </cell>
          <cell r="D34" t="str">
            <v>kg</v>
          </cell>
          <cell r="F34">
            <v>300</v>
          </cell>
          <cell r="G34">
            <v>250</v>
          </cell>
        </row>
        <row r="35">
          <cell r="B35" t="str">
            <v>271</v>
          </cell>
          <cell r="C35" t="str">
            <v>Nhùa bitum</v>
          </cell>
          <cell r="D35" t="str">
            <v>kg</v>
          </cell>
          <cell r="F35">
            <v>3754.2049999999999</v>
          </cell>
          <cell r="G35">
            <v>2450</v>
          </cell>
        </row>
        <row r="36">
          <cell r="B36" t="str">
            <v>081</v>
          </cell>
          <cell r="C36" t="str">
            <v>C¸t vµng</v>
          </cell>
          <cell r="D36" t="str">
            <v>m3</v>
          </cell>
          <cell r="F36">
            <v>74090</v>
          </cell>
          <cell r="G36">
            <v>50000</v>
          </cell>
        </row>
        <row r="37">
          <cell r="B37" t="str">
            <v>428</v>
          </cell>
          <cell r="C37" t="str">
            <v>§¸ d¨m 1x2</v>
          </cell>
          <cell r="D37" t="str">
            <v>m3</v>
          </cell>
          <cell r="F37">
            <v>80981</v>
          </cell>
          <cell r="G37">
            <v>101000</v>
          </cell>
        </row>
        <row r="38">
          <cell r="B38" t="str">
            <v>383</v>
          </cell>
          <cell r="C38" t="str">
            <v>VËt liÖu kh¸c</v>
          </cell>
          <cell r="D38" t="str">
            <v>%</v>
          </cell>
          <cell r="F38">
            <v>0</v>
          </cell>
        </row>
        <row r="39">
          <cell r="B39" t="str">
            <v>143</v>
          </cell>
          <cell r="C39" t="str">
            <v>D©y ®iÖn</v>
          </cell>
          <cell r="D39" t="str">
            <v>m</v>
          </cell>
          <cell r="F39">
            <v>1200</v>
          </cell>
          <cell r="G39">
            <v>1350</v>
          </cell>
        </row>
        <row r="40">
          <cell r="B40" t="str">
            <v>128</v>
          </cell>
          <cell r="C40" t="str">
            <v>D©y ch¸y chËm</v>
          </cell>
          <cell r="D40" t="str">
            <v>m</v>
          </cell>
          <cell r="F40">
            <v>1200</v>
          </cell>
          <cell r="G40">
            <v>1200</v>
          </cell>
        </row>
        <row r="41">
          <cell r="B41" t="str">
            <v>135</v>
          </cell>
          <cell r="C41" t="str">
            <v>D©y næ</v>
          </cell>
          <cell r="D41" t="str">
            <v>m</v>
          </cell>
          <cell r="F41">
            <v>3000</v>
          </cell>
          <cell r="G41">
            <v>3000</v>
          </cell>
        </row>
        <row r="42">
          <cell r="B42" t="str">
            <v>249</v>
          </cell>
          <cell r="C42" t="str">
            <v>KÝp næ</v>
          </cell>
          <cell r="D42" t="str">
            <v>c¸i</v>
          </cell>
          <cell r="F42">
            <v>2000</v>
          </cell>
          <cell r="G42">
            <v>2000</v>
          </cell>
        </row>
        <row r="43">
          <cell r="B43" t="str">
            <v>321</v>
          </cell>
          <cell r="C43" t="str">
            <v>Thuèc næ  Am«nÝt</v>
          </cell>
          <cell r="D43" t="str">
            <v>kg</v>
          </cell>
          <cell r="F43">
            <v>15980</v>
          </cell>
          <cell r="G43">
            <v>10500</v>
          </cell>
        </row>
        <row r="44">
          <cell r="B44" t="str">
            <v>457a</v>
          </cell>
          <cell r="C44" t="str">
            <v>èng thÐp tr¸ng kÏm D80mm</v>
          </cell>
          <cell r="D44" t="str">
            <v>m</v>
          </cell>
          <cell r="F44">
            <v>45000</v>
          </cell>
        </row>
        <row r="45">
          <cell r="B45" t="str">
            <v>020</v>
          </cell>
          <cell r="C45" t="str">
            <v>Bu l«ng M14x70</v>
          </cell>
          <cell r="D45" t="str">
            <v>c¸i</v>
          </cell>
          <cell r="F45">
            <v>4500</v>
          </cell>
        </row>
        <row r="46">
          <cell r="B46" t="str">
            <v>025</v>
          </cell>
          <cell r="C46" t="str">
            <v>Bu l«ng M16x320</v>
          </cell>
          <cell r="D46" t="str">
            <v>c¸i</v>
          </cell>
          <cell r="F46">
            <v>8700</v>
          </cell>
        </row>
        <row r="47">
          <cell r="B47" t="str">
            <v>021</v>
          </cell>
          <cell r="C47" t="str">
            <v>Bu l«ng M16x32</v>
          </cell>
          <cell r="D47" t="str">
            <v>c¸i</v>
          </cell>
          <cell r="F47">
            <v>5800</v>
          </cell>
        </row>
        <row r="48">
          <cell r="B48" t="str">
            <v>mb423</v>
          </cell>
          <cell r="C48" t="str">
            <v>BiÓn b¸o vu«ng 0.91x0.91</v>
          </cell>
          <cell r="D48" t="str">
            <v>c¸i</v>
          </cell>
          <cell r="F48">
            <v>563108</v>
          </cell>
        </row>
        <row r="49">
          <cell r="B49" t="str">
            <v>mbcn1</v>
          </cell>
          <cell r="C49" t="str">
            <v>BiÓn b¸o ch÷ nhËt 0.4x0.91</v>
          </cell>
          <cell r="D49" t="str">
            <v>c¸i</v>
          </cell>
          <cell r="F49">
            <v>247520.00000000003</v>
          </cell>
        </row>
        <row r="50">
          <cell r="B50" t="str">
            <v>mbcn2</v>
          </cell>
          <cell r="C50" t="str">
            <v>BiÓn b¸o ch÷ nhËt 1.3x2.1</v>
          </cell>
          <cell r="D50" t="str">
            <v>c¸i</v>
          </cell>
          <cell r="F50">
            <v>1856400.0000000002</v>
          </cell>
        </row>
        <row r="51">
          <cell r="B51" t="str">
            <v>mbtg</v>
          </cell>
          <cell r="C51" t="str">
            <v>BiÓn tam gi¸c 0.91x0.91x0.91</v>
          </cell>
          <cell r="D51" t="str">
            <v>c¸i</v>
          </cell>
          <cell r="F51">
            <v>299000</v>
          </cell>
        </row>
        <row r="52">
          <cell r="B52" t="str">
            <v>mbtr</v>
          </cell>
          <cell r="C52" t="str">
            <v>MÆt biÓn trßn D91</v>
          </cell>
          <cell r="D52" t="str">
            <v>c¸i</v>
          </cell>
          <cell r="F52">
            <v>409500</v>
          </cell>
        </row>
        <row r="53">
          <cell r="B53" t="str">
            <v>305a</v>
          </cell>
          <cell r="C53" t="str">
            <v>Bét s¬n nãng ph¶n quang</v>
          </cell>
          <cell r="D53" t="str">
            <v>kg</v>
          </cell>
          <cell r="F53">
            <v>11000</v>
          </cell>
        </row>
        <row r="54">
          <cell r="B54" t="str">
            <v>htt</v>
          </cell>
          <cell r="C54" t="str">
            <v>H¹t thuû tinh lo¹i II</v>
          </cell>
          <cell r="D54" t="str">
            <v>kg</v>
          </cell>
          <cell r="F54">
            <v>14500</v>
          </cell>
        </row>
        <row r="55">
          <cell r="B55" t="str">
            <v>ga</v>
          </cell>
          <cell r="C55" t="str">
            <v>KhÝ ga</v>
          </cell>
          <cell r="D55" t="str">
            <v>kg</v>
          </cell>
          <cell r="F55">
            <v>9000</v>
          </cell>
        </row>
        <row r="56">
          <cell r="B56" t="str">
            <v>305</v>
          </cell>
          <cell r="C56" t="str">
            <v>S¬n</v>
          </cell>
          <cell r="D56" t="str">
            <v>kg</v>
          </cell>
          <cell r="F56">
            <v>21000</v>
          </cell>
        </row>
        <row r="57">
          <cell r="B57" t="str">
            <v>tph1</v>
          </cell>
          <cell r="C57" t="str">
            <v>T«n sãng phßng hé</v>
          </cell>
          <cell r="D57" t="str">
            <v>m</v>
          </cell>
          <cell r="F57">
            <v>111600</v>
          </cell>
        </row>
        <row r="58">
          <cell r="B58" t="str">
            <v>tph2</v>
          </cell>
          <cell r="C58" t="str">
            <v>T«n phßng hé tÊm ®Çu</v>
          </cell>
          <cell r="D58" t="str">
            <v>tÊm</v>
          </cell>
          <cell r="F58">
            <v>91100</v>
          </cell>
        </row>
        <row r="59">
          <cell r="B59" t="str">
            <v>cph</v>
          </cell>
          <cell r="C59" t="str">
            <v>Cét phßng hé</v>
          </cell>
          <cell r="D59" t="str">
            <v>cét</v>
          </cell>
          <cell r="F59">
            <v>145026.78750000001</v>
          </cell>
        </row>
        <row r="60">
          <cell r="B60" t="str">
            <v>lcbt</v>
          </cell>
          <cell r="C60" t="str">
            <v>L­ìi c¾t BT</v>
          </cell>
          <cell r="D60" t="str">
            <v>Lç</v>
          </cell>
          <cell r="F60">
            <v>6250</v>
          </cell>
        </row>
        <row r="61">
          <cell r="B61" t="str">
            <v>cay</v>
          </cell>
          <cell r="C61" t="str">
            <v>C©y ng©u</v>
          </cell>
          <cell r="D61" t="str">
            <v>C©y</v>
          </cell>
          <cell r="F61">
            <v>84000</v>
          </cell>
        </row>
        <row r="62">
          <cell r="C62" t="str">
            <v>Nh©n c«ng</v>
          </cell>
        </row>
        <row r="63">
          <cell r="B63" t="str">
            <v>6145</v>
          </cell>
          <cell r="C63" t="str">
            <v>Nh©n c«ng 4,5/7</v>
          </cell>
          <cell r="D63" t="str">
            <v>c«ng</v>
          </cell>
          <cell r="F63">
            <v>23294.0445</v>
          </cell>
          <cell r="G63">
            <v>14925</v>
          </cell>
        </row>
        <row r="64">
          <cell r="B64" t="str">
            <v>6135</v>
          </cell>
          <cell r="C64" t="str">
            <v>Nh©n c«ng 3,5/7</v>
          </cell>
          <cell r="D64" t="str">
            <v>c«ng</v>
          </cell>
          <cell r="F64">
            <v>20244.358539999997</v>
          </cell>
          <cell r="G64">
            <v>12971</v>
          </cell>
        </row>
        <row r="65">
          <cell r="B65" t="str">
            <v>6137</v>
          </cell>
          <cell r="C65" t="str">
            <v>Nh©n c«ng 3,7/7</v>
          </cell>
          <cell r="D65" t="str">
            <v>c«ng</v>
          </cell>
          <cell r="F65">
            <v>20592.403559999995</v>
          </cell>
          <cell r="G65">
            <v>13194</v>
          </cell>
        </row>
        <row r="66">
          <cell r="B66" t="str">
            <v>6140</v>
          </cell>
          <cell r="C66" t="str">
            <v>Nh©n c«ng 4/7</v>
          </cell>
          <cell r="D66" t="str">
            <v>c«ng</v>
          </cell>
          <cell r="F66">
            <v>21115.251459999999</v>
          </cell>
          <cell r="G66">
            <v>13529</v>
          </cell>
        </row>
        <row r="67">
          <cell r="B67" t="str">
            <v>6127</v>
          </cell>
          <cell r="C67" t="str">
            <v>Nh©n c«ng 2,7/7</v>
          </cell>
          <cell r="D67" t="str">
            <v>c«ng</v>
          </cell>
          <cell r="F67">
            <v>18883.393260000001</v>
          </cell>
          <cell r="G67">
            <v>12099</v>
          </cell>
        </row>
        <row r="68">
          <cell r="B68" t="str">
            <v>6130</v>
          </cell>
          <cell r="C68" t="str">
            <v>Nh©n c«ng 3/7</v>
          </cell>
          <cell r="D68" t="str">
            <v>c«ng</v>
          </cell>
          <cell r="F68">
            <v>19373.465619999999</v>
          </cell>
          <cell r="G68">
            <v>12413</v>
          </cell>
        </row>
        <row r="69">
          <cell r="C69" t="str">
            <v>M¸y thi c«ng</v>
          </cell>
        </row>
        <row r="70">
          <cell r="B70" t="str">
            <v>7534</v>
          </cell>
          <cell r="C70" t="str">
            <v>M¸y c¾t t«n 15kw</v>
          </cell>
          <cell r="D70" t="str">
            <v>ca</v>
          </cell>
          <cell r="F70">
            <v>185494.8897</v>
          </cell>
          <cell r="G70">
            <v>164322</v>
          </cell>
        </row>
        <row r="71">
          <cell r="B71" t="str">
            <v>7584</v>
          </cell>
          <cell r="C71" t="str">
            <v>M¸y ®ét dËp</v>
          </cell>
          <cell r="D71" t="str">
            <v>ca</v>
          </cell>
          <cell r="F71">
            <v>72091.74755</v>
          </cell>
          <cell r="G71">
            <v>63863</v>
          </cell>
        </row>
        <row r="72">
          <cell r="B72" t="str">
            <v>7529</v>
          </cell>
          <cell r="C72" t="str">
            <v>M¸y cuèn èng</v>
          </cell>
          <cell r="D72" t="str">
            <v>ca</v>
          </cell>
          <cell r="F72">
            <v>49205.442649999997</v>
          </cell>
          <cell r="G72">
            <v>43589</v>
          </cell>
        </row>
        <row r="73">
          <cell r="B73" t="str">
            <v>mcbt</v>
          </cell>
          <cell r="C73" t="str">
            <v>M¸y c¾t BT D50</v>
          </cell>
          <cell r="D73" t="str">
            <v>Ca</v>
          </cell>
          <cell r="F73">
            <v>35391.705199999997</v>
          </cell>
          <cell r="G73">
            <v>31352</v>
          </cell>
        </row>
        <row r="74">
          <cell r="B74" t="str">
            <v>6564</v>
          </cell>
          <cell r="C74" t="str">
            <v>«t« t­íi nhùa 7 tÊn</v>
          </cell>
          <cell r="D74" t="str">
            <v>Ca</v>
          </cell>
          <cell r="F74">
            <v>841101.61960000009</v>
          </cell>
          <cell r="G74">
            <v>745096</v>
          </cell>
        </row>
        <row r="75">
          <cell r="B75" t="str">
            <v>7552</v>
          </cell>
          <cell r="C75" t="str">
            <v>M¸y nÐn khÝ 9m3/ph</v>
          </cell>
          <cell r="D75" t="str">
            <v>ca</v>
          </cell>
          <cell r="F75">
            <v>419298.91515000002</v>
          </cell>
          <cell r="G75">
            <v>371439</v>
          </cell>
        </row>
        <row r="76">
          <cell r="B76" t="str">
            <v>7621</v>
          </cell>
          <cell r="C76" t="str">
            <v>¤ t« t­íi n­íc 5m3</v>
          </cell>
          <cell r="D76" t="str">
            <v>ca</v>
          </cell>
          <cell r="F76">
            <v>387254.25020000001</v>
          </cell>
          <cell r="G76">
            <v>343052</v>
          </cell>
        </row>
        <row r="77">
          <cell r="B77" t="str">
            <v>7553</v>
          </cell>
          <cell r="C77" t="str">
            <v>M¸y phun s¬n</v>
          </cell>
          <cell r="D77" t="str">
            <v>ca</v>
          </cell>
          <cell r="F77">
            <v>32547.003199999999</v>
          </cell>
          <cell r="G77">
            <v>28832</v>
          </cell>
        </row>
        <row r="78">
          <cell r="B78" t="str">
            <v>7500</v>
          </cell>
          <cell r="C78" t="str">
            <v>Bóa c¨n 3m3 KN/ph</v>
          </cell>
          <cell r="D78" t="str">
            <v>ca</v>
          </cell>
          <cell r="F78">
            <v>27928.877850000001</v>
          </cell>
          <cell r="G78">
            <v>24741</v>
          </cell>
        </row>
        <row r="79">
          <cell r="B79" t="str">
            <v>7538</v>
          </cell>
          <cell r="C79" t="str">
            <v>M¸y hµn 23kw</v>
          </cell>
          <cell r="D79" t="str">
            <v>ca</v>
          </cell>
          <cell r="F79">
            <v>87303.001300000004</v>
          </cell>
          <cell r="G79">
            <v>77338</v>
          </cell>
        </row>
        <row r="80">
          <cell r="B80" t="str">
            <v>7506</v>
          </cell>
          <cell r="C80" t="str">
            <v>CÇn cÈu 10T</v>
          </cell>
          <cell r="D80" t="str">
            <v>ca</v>
          </cell>
          <cell r="F80">
            <v>694819.59234999993</v>
          </cell>
          <cell r="G80">
            <v>615511</v>
          </cell>
        </row>
        <row r="81">
          <cell r="B81" t="str">
            <v>7579</v>
          </cell>
          <cell r="C81" t="str">
            <v>M¸y ®Çm dïi 1,5kw</v>
          </cell>
          <cell r="D81" t="str">
            <v>ca</v>
          </cell>
          <cell r="F81">
            <v>42282.205600000001</v>
          </cell>
          <cell r="G81">
            <v>37456</v>
          </cell>
        </row>
        <row r="82">
          <cell r="B82" t="str">
            <v>7536</v>
          </cell>
          <cell r="C82" t="str">
            <v>M¸y c¾t uèn</v>
          </cell>
          <cell r="D82" t="str">
            <v>ca</v>
          </cell>
          <cell r="F82">
            <v>44915.81265</v>
          </cell>
          <cell r="G82">
            <v>39789</v>
          </cell>
        </row>
        <row r="83">
          <cell r="B83" t="str">
            <v>7558</v>
          </cell>
          <cell r="C83" t="str">
            <v>M¸y trén 250L</v>
          </cell>
          <cell r="D83" t="str">
            <v>ca</v>
          </cell>
          <cell r="F83">
            <v>108676.64720000001</v>
          </cell>
          <cell r="G83">
            <v>96272</v>
          </cell>
        </row>
        <row r="84">
          <cell r="B84" t="str">
            <v>7559</v>
          </cell>
          <cell r="C84" t="str">
            <v>M¸y trén 80L</v>
          </cell>
          <cell r="D84" t="str">
            <v>ca</v>
          </cell>
          <cell r="F84">
            <v>51130.1319</v>
          </cell>
          <cell r="G84">
            <v>45294</v>
          </cell>
        </row>
        <row r="85">
          <cell r="B85" t="str">
            <v>7546</v>
          </cell>
          <cell r="C85" t="str">
            <v>M¸y lu rung 25T</v>
          </cell>
          <cell r="D85" t="str">
            <v>ca</v>
          </cell>
          <cell r="F85">
            <v>1174099.9522499999</v>
          </cell>
          <cell r="G85">
            <v>1040085</v>
          </cell>
        </row>
        <row r="86">
          <cell r="B86" t="str">
            <v>7554</v>
          </cell>
          <cell r="C86" t="str">
            <v>M¸y r¶i 50 - 60T/h</v>
          </cell>
          <cell r="D86" t="str">
            <v>ca</v>
          </cell>
          <cell r="F86">
            <v>726135.02020000003</v>
          </cell>
          <cell r="G86">
            <v>643252</v>
          </cell>
        </row>
        <row r="87">
          <cell r="B87" t="str">
            <v>7563</v>
          </cell>
          <cell r="C87" t="str">
            <v>M¸y xóc 1,25m3</v>
          </cell>
          <cell r="D87" t="str">
            <v>ca</v>
          </cell>
          <cell r="F87">
            <v>1398566.1305</v>
          </cell>
          <cell r="G87">
            <v>1238930</v>
          </cell>
        </row>
        <row r="88">
          <cell r="B88" t="str">
            <v>7601</v>
          </cell>
          <cell r="C88" t="str">
            <v>Tr¹m trén 50-60tÊn/h</v>
          </cell>
          <cell r="D88" t="str">
            <v>ca</v>
          </cell>
          <cell r="F88">
            <v>11170788.0374</v>
          </cell>
          <cell r="G88">
            <v>9895724</v>
          </cell>
        </row>
        <row r="89">
          <cell r="B89" t="str">
            <v>7576</v>
          </cell>
          <cell r="C89" t="str">
            <v>M¸y ®Çm b¸nh lèp 16T</v>
          </cell>
          <cell r="D89" t="str">
            <v>ca</v>
          </cell>
          <cell r="F89">
            <v>487723.02905000001</v>
          </cell>
          <cell r="G89">
            <v>432053</v>
          </cell>
        </row>
        <row r="90">
          <cell r="B90" t="str">
            <v>7544</v>
          </cell>
          <cell r="C90" t="str">
            <v>M¸y lu 10T</v>
          </cell>
          <cell r="D90" t="str">
            <v>ca</v>
          </cell>
          <cell r="F90">
            <v>326149.59970000002</v>
          </cell>
          <cell r="G90">
            <v>288922</v>
          </cell>
        </row>
        <row r="91">
          <cell r="B91" t="str">
            <v>7555</v>
          </cell>
          <cell r="C91" t="str">
            <v>M¸y r¶i 20T/h</v>
          </cell>
          <cell r="D91" t="str">
            <v>ca</v>
          </cell>
          <cell r="F91">
            <v>507982.49999999994</v>
          </cell>
          <cell r="G91">
            <v>450000</v>
          </cell>
        </row>
        <row r="92">
          <cell r="B92" t="str">
            <v>7543</v>
          </cell>
          <cell r="C92" t="str">
            <v>M¸y kh¸c</v>
          </cell>
          <cell r="D92" t="str">
            <v>%</v>
          </cell>
          <cell r="F92">
            <v>0</v>
          </cell>
        </row>
        <row r="93">
          <cell r="B93" t="str">
            <v>mns</v>
          </cell>
          <cell r="C93" t="str">
            <v>M¸y nÊu s¬n</v>
          </cell>
          <cell r="D93" t="str">
            <v>ca</v>
          </cell>
          <cell r="F93">
            <v>74057.075400000002</v>
          </cell>
          <cell r="G93">
            <v>65604</v>
          </cell>
        </row>
        <row r="94">
          <cell r="B94" t="str">
            <v>mrs</v>
          </cell>
          <cell r="C94" t="str">
            <v>M¸y r¶i s¬n</v>
          </cell>
          <cell r="D94" t="str">
            <v>ca</v>
          </cell>
          <cell r="F94">
            <v>74057.075400000002</v>
          </cell>
          <cell r="G94">
            <v>65604</v>
          </cell>
        </row>
        <row r="95">
          <cell r="B95" t="str">
            <v>7621</v>
          </cell>
          <cell r="C95" t="str">
            <v>¤ t« t­íi n­íc 5m3</v>
          </cell>
          <cell r="D95" t="str">
            <v>ca</v>
          </cell>
          <cell r="F95">
            <v>387254.25020000001</v>
          </cell>
          <cell r="G95">
            <v>343052</v>
          </cell>
        </row>
        <row r="96">
          <cell r="B96" t="str">
            <v>7556</v>
          </cell>
          <cell r="C96" t="str">
            <v>M¸y san 110cv</v>
          </cell>
          <cell r="D96" t="str">
            <v>ca</v>
          </cell>
          <cell r="F96">
            <v>659554.31835000007</v>
          </cell>
          <cell r="G96">
            <v>584271</v>
          </cell>
        </row>
        <row r="97">
          <cell r="B97" t="str">
            <v>7573</v>
          </cell>
          <cell r="C97" t="str">
            <v>M¸y ®Çm 25T</v>
          </cell>
          <cell r="D97" t="str">
            <v>ca</v>
          </cell>
          <cell r="F97">
            <v>654733</v>
          </cell>
          <cell r="G97">
            <v>580000</v>
          </cell>
        </row>
        <row r="98">
          <cell r="B98" t="str">
            <v>7574</v>
          </cell>
          <cell r="C98" t="str">
            <v>M¸y ®Çm 9T</v>
          </cell>
          <cell r="D98" t="str">
            <v>ca</v>
          </cell>
          <cell r="F98">
            <v>501033.29939999996</v>
          </cell>
          <cell r="G98">
            <v>443844</v>
          </cell>
        </row>
        <row r="99">
          <cell r="B99" t="str">
            <v>7572</v>
          </cell>
          <cell r="C99" t="str">
            <v>M¸y ®Çm 16T</v>
          </cell>
          <cell r="D99" t="str">
            <v>ca</v>
          </cell>
          <cell r="F99">
            <v>568940.4</v>
          </cell>
          <cell r="G99">
            <v>504000</v>
          </cell>
        </row>
        <row r="100">
          <cell r="B100" t="str">
            <v>7615</v>
          </cell>
          <cell r="C100" t="str">
            <v>¤ t« &lt;=12T</v>
          </cell>
          <cell r="D100" t="str">
            <v>ca</v>
          </cell>
          <cell r="F100">
            <v>651220.01879999996</v>
          </cell>
          <cell r="G100">
            <v>576888</v>
          </cell>
        </row>
        <row r="101">
          <cell r="B101" t="str">
            <v>7548</v>
          </cell>
          <cell r="C101" t="str">
            <v>M¸y nÐn khÝ 10m3/ph</v>
          </cell>
          <cell r="D101" t="str">
            <v>ca</v>
          </cell>
          <cell r="F101">
            <v>437166.35294999997</v>
          </cell>
          <cell r="G101">
            <v>387267</v>
          </cell>
        </row>
        <row r="102">
          <cell r="B102" t="str">
            <v>7541</v>
          </cell>
          <cell r="C102" t="str">
            <v>M¸y khoan cÇm tay D42mm</v>
          </cell>
          <cell r="D102" t="str">
            <v>ca</v>
          </cell>
          <cell r="F102">
            <v>39912.749450000003</v>
          </cell>
          <cell r="G102">
            <v>35357</v>
          </cell>
        </row>
        <row r="103">
          <cell r="B103" t="str">
            <v>7586</v>
          </cell>
          <cell r="C103" t="str">
            <v>M¸y ñi 110cv</v>
          </cell>
          <cell r="D103" t="str">
            <v>ca</v>
          </cell>
          <cell r="F103">
            <v>755593.48979999998</v>
          </cell>
          <cell r="G103">
            <v>669348</v>
          </cell>
        </row>
        <row r="104">
          <cell r="B104" t="str">
            <v>7614</v>
          </cell>
          <cell r="C104" t="str">
            <v>¤ t« &lt;=10T</v>
          </cell>
          <cell r="D104" t="str">
            <v>ca</v>
          </cell>
          <cell r="F104">
            <v>593481.59900000005</v>
          </cell>
          <cell r="G104">
            <v>525740</v>
          </cell>
        </row>
        <row r="105">
          <cell r="B105" t="str">
            <v>7568</v>
          </cell>
          <cell r="C105" t="str">
            <v>M¸y ®µo &lt;=1.6m3</v>
          </cell>
          <cell r="D105" t="str">
            <v>ca</v>
          </cell>
          <cell r="F105">
            <v>1555901.8569499999</v>
          </cell>
          <cell r="G105">
            <v>1378307</v>
          </cell>
        </row>
      </sheetData>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m"/>
      <sheetName val="Du_lieu"/>
      <sheetName val="KH-Q1,Q2,01"/>
      <sheetName val="TONGKE3p "/>
      <sheetName val="TDTKP"/>
      <sheetName val="DON GIA"/>
      <sheetName val="TONG HOP VL-NC"/>
      <sheetName val="TNHCHINH"/>
      <sheetName val="CHITIET VL-NC-TT -1p"/>
      <sheetName val="TDTKP1"/>
      <sheetName val="phuluc1"/>
      <sheetName val="TONG HOP VL-NC TT"/>
      <sheetName val="KPVC-BD "/>
      <sheetName val="#REF"/>
      <sheetName val="gvl"/>
      <sheetName val="Tiepdia"/>
      <sheetName val="CHITIET VL-NC-TT-3p"/>
      <sheetName val="VCV-BE-TONG"/>
      <sheetName val="chitiet"/>
      <sheetName val="VC"/>
      <sheetName val="CHITIET VL-NC"/>
      <sheetName val="THPDMoi  (2)"/>
      <sheetName val="t-h HA THE"/>
      <sheetName val="giathanh1"/>
      <sheetName val="TONGKE-HT"/>
      <sheetName val="LKVL-CK-HT-GD1"/>
      <sheetName val="TH VL, NC, DDHT Thanhphuoc"/>
      <sheetName val="dongia (2)"/>
      <sheetName val="DG"/>
      <sheetName val="DONGIA"/>
      <sheetName val="chitimc"/>
      <sheetName val="dtxl"/>
      <sheetName val="gtrinh"/>
      <sheetName val="lam-moi"/>
      <sheetName val="TH XL"/>
      <sheetName val="thao-go"/>
      <sheetName val="BAOGIATHANG"/>
      <sheetName val="vanchuyen TC"/>
      <sheetName val="DAODAT"/>
      <sheetName val="dongiaXD"/>
      <sheetName val="THTDT"/>
      <sheetName val="D.chau"/>
      <sheetName val="Gia VL (QII-2006)"/>
      <sheetName val="TONG HOP VL-NC_x0000_TT"/>
      <sheetName val="TONG HOP VL_NC"/>
      <sheetName val="CHITIET VL_NC_TT _1p"/>
      <sheetName val="TONG HOP VL_NC TT"/>
      <sheetName val="KPVC_BD "/>
      <sheetName val="_REF"/>
      <sheetName val="CHITIET VL_NC_TT_3p"/>
      <sheetName val="VCV_BE_TONG"/>
      <sheetName val="CHITIET VL_NC"/>
      <sheetName val="THPDMoi  _2_"/>
      <sheetName val="t_h HA THE"/>
      <sheetName val="TONGKE_HT"/>
      <sheetName val="LKVL_CK_HT_GD1"/>
      <sheetName val="TH VL_ NC_ DDHT Thanhphuoc"/>
      <sheetName val="dongia _2_"/>
      <sheetName val="lam_moi"/>
      <sheetName val="thao_go"/>
      <sheetName val=""/>
      <sheetName val="ctdg"/>
      <sheetName val="TONG HOP VL-NC?TT"/>
      <sheetName val="CHITIET VL-NC-TT1p"/>
      <sheetName val="DG_x0006__x0000__x0000_DONGIA_x0007__x0000__x0000_chitimc_x0004__x0000__x0000_dtxl_x0006__x0000__x0000_"/>
      <sheetName val="Tong hop kinh phi"/>
      <sheetName val="KH_Q1_Q2_01"/>
      <sheetName val="CHITI_x0000__x0000_ VL-NC-TT-3p"/>
      <sheetName val="DG_x0006_"/>
      <sheetName val="TONG HOP VL-NC_TT"/>
      <sheetName val="CHITI"/>
      <sheetName val="bia"/>
      <sheetName val="ky (2)"/>
      <sheetName val="TH"/>
      <sheetName val="DT"/>
      <sheetName val="KLtuyen"/>
      <sheetName val="1m"/>
      <sheetName val="VTB"/>
      <sheetName val="PT"/>
      <sheetName val="ky"/>
      <sheetName val="XXXXXXXX"/>
      <sheetName val="00000000"/>
      <sheetName val="10000000"/>
      <sheetName val="20000000"/>
      <sheetName val="DG_x0006_??DONGIA_x0007_??chitimc_x0004_??dtxl_x0006_??"/>
      <sheetName val="DG_x0006___DONGIA_x0007___chitimc_x0004___dtxl_x0006___"/>
      <sheetName val="TONGKE3p_"/>
      <sheetName val="DON_GIA"/>
      <sheetName val="TONG_HOP_VL-NC"/>
      <sheetName val="CHITIET_VL-NC-TT_-1p"/>
      <sheetName val="TONG_HOP_VL-NC_TT"/>
      <sheetName val="KPVC-BD_"/>
      <sheetName val="CHITIET_VL-NC-TT-3p"/>
      <sheetName val="CHITIET_VL-NC"/>
      <sheetName val="THPDMoi__(2)"/>
      <sheetName val="t-h_HA_THE"/>
      <sheetName val="TH_VL,_NC,_DDHT_Thanhphuoc"/>
      <sheetName val="dongia_(2)"/>
      <sheetName val="TH_XL"/>
      <sheetName val="vanchuyen_TC"/>
      <sheetName val="D_chau"/>
      <sheetName val="Gia_VL_(QII-2006)"/>
      <sheetName val="TONG_HOP_VL_NC"/>
      <sheetName val="CHITIET_VL_NC_TT__1p"/>
      <sheetName val="TONG_HOP_VL_NC_TT"/>
      <sheetName val="KPVC_BD_"/>
      <sheetName val="CHITIET_VL_NC_TT_3p"/>
      <sheetName val="CHITIET_VL_NC"/>
      <sheetName val="THPDMoi___2_"/>
      <sheetName val="t_h_HA_THE"/>
      <sheetName val="TH_VL__NC__DDHT_Thanhphuoc"/>
      <sheetName val="dongia__2_"/>
      <sheetName val="TONG_HOP_VL-NCTT"/>
      <sheetName val="ky_(2)"/>
      <sheetName val="CHITI?? VL-NC-TT-3p"/>
      <sheetName val="ptvt"/>
      <sheetName val="CHITI__ VL-NC-TT-3p"/>
      <sheetName val="Bu_vat_lieu"/>
      <sheetName val="Du toan"/>
      <sheetName val="ၤongiaXD"/>
      <sheetName val="CT -THVLNC"/>
      <sheetName val="MTO REV.2(ARMOR)"/>
      <sheetName val="BANG KL"/>
      <sheetName val="TH VL, NC, DDHÿÿThanÿÿhuoc"/>
      <sheetName val="general requirements"/>
      <sheetName val="Sheet3"/>
      <sheetName val="TH-XL"/>
      <sheetName val="CT Thang Mo"/>
      <sheetName val="CT  PL"/>
      <sheetName val="KC-moi"/>
      <sheetName val="pÿÿluc1"/>
      <sheetName val="KPVÿÿBD "/>
      <sheetName val="general_requirements"/>
      <sheetName val="CT_Thang_Mo"/>
      <sheetName val="CT__PL"/>
      <sheetName val="KPVÿÿBD_"/>
      <sheetName val="BAOGIATHA_x000e_G"/>
      <sheetName val="Sheet1"/>
      <sheetName val="DG___DONGIA___chitimc___dtxl__2"/>
      <sheetName val="g_trinhSS3"/>
      <sheetName val="PLgtrBTTCSS3"/>
      <sheetName val="PLgtrdatSS3"/>
      <sheetName val="DG___DONGIA___chitimc___dtxl__3"/>
      <sheetName val="CHITI_x0000__x0000_P_Ñ_x0002__x001c__x0000__x0000__x0000_ÞY_x0018__x0000_"/>
      <sheetName val="DG "/>
      <sheetName val="SILICATE"/>
      <sheetName val="CHITI_VL-NC-TT-3p"/>
      <sheetName val="TONG_HOP_VL-NC?TT"/>
      <sheetName val="CHITIET_VL-NC-TT1p"/>
      <sheetName val="TONG_HOP_VL-NC_TT1"/>
      <sheetName val="MTO_REV_2(ARMOR)"/>
      <sheetName val="BANG_KL"/>
      <sheetName val="TONGKE3p_1"/>
      <sheetName val="DON_GIA1"/>
      <sheetName val="TONG_HOP_VL-NC1"/>
      <sheetName val="CHITIET_VL-NC-TT_-1p1"/>
      <sheetName val="TONG_HOP_VL-NC_TT2"/>
      <sheetName val="KPVC-BD_1"/>
      <sheetName val="CHITIET_VL-NC-TT-3p1"/>
      <sheetName val="CHITIET_VL-NC1"/>
      <sheetName val="THPDMoi__(2)1"/>
      <sheetName val="t-h_HA_THE1"/>
      <sheetName val="TH_VL,_NC,_DDHT_Thanhphuoc1"/>
      <sheetName val="dongia_(2)1"/>
      <sheetName val="TH_XL1"/>
      <sheetName val="vanchuyen_TC1"/>
      <sheetName val="Gia_VL_(QII-2006)1"/>
      <sheetName val="D_chau1"/>
      <sheetName val="CHITIET_VL_NC1"/>
      <sheetName val="dongia__2_1"/>
      <sheetName val="TONG_HOP_VL_NC1"/>
      <sheetName val="CHITIET_VL_NC_TT__1p1"/>
      <sheetName val="TONG_HOP_VL_NC_TT1"/>
      <sheetName val="KPVC_BD_1"/>
      <sheetName val="CHITIET_VL_NC_TT_3p1"/>
      <sheetName val="THPDMoi___2_1"/>
      <sheetName val="t_h_HA_THE1"/>
      <sheetName val="TH_VL__NC__DDHT_Thanhphuoc1"/>
      <sheetName val="TONG_HOP_VL-NC?TT1"/>
      <sheetName val="CHITIET_VL-NC-TT1p1"/>
      <sheetName val="TONG_HOP_VL-NC_TT3"/>
      <sheetName val="MTO_REV_2(ARMOR)1"/>
      <sheetName val="BANG_KL1"/>
      <sheetName val="ky_(2)1"/>
      <sheetName val="TONGKE3p_2"/>
      <sheetName val="DON_GIA2"/>
      <sheetName val="TONG_HOP_VL-NC2"/>
      <sheetName val="CHITIET_VL-NC-TT_-1p2"/>
      <sheetName val="TONG_HOP_VL-NC_TT4"/>
      <sheetName val="KPVC-BD_2"/>
      <sheetName val="CHITIET_VL-NC-TT-3p2"/>
      <sheetName val="CHITIET_VL-NC2"/>
      <sheetName val="THPDMoi__(2)2"/>
      <sheetName val="t-h_HA_THE2"/>
      <sheetName val="TH_VL,_NC,_DDHT_Thanhphuoc2"/>
      <sheetName val="dongia_(2)2"/>
      <sheetName val="TH_XL2"/>
      <sheetName val="vanchuyen_TC2"/>
      <sheetName val="Gia_VL_(QII-2006)2"/>
      <sheetName val="D_chau2"/>
      <sheetName val="CHITIET_VL_NC2"/>
      <sheetName val="dongia__2_2"/>
      <sheetName val="TONG_HOP_VL_NC2"/>
      <sheetName val="CHITIET_VL_NC_TT__1p2"/>
      <sheetName val="TONG_HOP_VL_NC_TT2"/>
      <sheetName val="KPVC_BD_2"/>
      <sheetName val="CHITIET_VL_NC_TT_3p2"/>
      <sheetName val="THPDMoi___2_2"/>
      <sheetName val="t_h_HA_THE2"/>
      <sheetName val="TH_VL__NC__DDHT_Thanhphuoc2"/>
      <sheetName val="TONG_HOP_VL-NC?TT2"/>
      <sheetName val="CHITIET_VL-NC-TT1p2"/>
      <sheetName val="TONG_HOP_VL-NC_TT5"/>
      <sheetName val="MTO_REV_2(ARMOR)2"/>
      <sheetName val="BANG_KL2"/>
      <sheetName val="ky_(2)2"/>
      <sheetName val="Tongke"/>
      <sheetName val="VT-NC"/>
      <sheetName val="DC"/>
      <sheetName val="TL"/>
      <sheetName val="TDT"/>
      <sheetName val="thop"/>
      <sheetName val="DI-ESTI"/>
      <sheetName val="M 67"/>
      <sheetName val="test"/>
      <sheetName val="Sheet2"/>
      <sheetName val="DG-VL"/>
      <sheetName val="DG_CM"/>
      <sheetName val="ptvt_dg"/>
      <sheetName val="p轨uluc1"/>
      <sheetName val="p?uluc1"/>
      <sheetName val="p_uluc1"/>
      <sheetName val="Thuc thanh"/>
      <sheetName val="KH-Q1,Q2,01_x0000__x0000__x0000__x0000__x0000__x0000__x0000__x0000__x0000_ _x0000_筄Ơ_x0000__x0004__x0000__x0000__x0000__x0000__x0000_"/>
      <sheetName val="Tong hop"/>
      <sheetName val="DG-Don vi"/>
      <sheetName val="DG CANTHO"/>
      <sheetName val="Dutoan KL"/>
      <sheetName val="PT VATTU"/>
      <sheetName val="CHITI??_VL-NC-TT-3p"/>
      <sheetName val="CHITI___VL-NC-TT-3p"/>
      <sheetName val="DG_CANTHO"/>
      <sheetName val="Dutoan_KL"/>
      <sheetName val="PT_VATTU"/>
      <sheetName val="CHITI??_VL-NC-TT-3p1"/>
      <sheetName val="CHITI___VL-NC-TT-3p1"/>
      <sheetName val="DG_CANTHO1"/>
      <sheetName val="Dutoan_KL1"/>
      <sheetName val="PT_VATTU1"/>
      <sheetName val="CHITI??_VL-NC-TT-3p2"/>
      <sheetName val="CHITI___VL-NC-TT-3p2"/>
      <sheetName val="DG_CANTHO2"/>
      <sheetName val="Dutoan_KL2"/>
      <sheetName val="PT_VATTU2"/>
      <sheetName val="TONGKE3p_3"/>
      <sheetName val="DON_GIA3"/>
      <sheetName val="TONG_HOP_VL-NC3"/>
      <sheetName val="CHITIET_VL-NC-TT_-1p3"/>
      <sheetName val="TONG_HOP_VL-NC_TT6"/>
      <sheetName val="KPVC-BD_3"/>
      <sheetName val="CHITIET_VL-NC-TT-3p3"/>
      <sheetName val="CHITIET_VL-NC3"/>
      <sheetName val="THPDMoi__(2)3"/>
      <sheetName val="t-h_HA_THE3"/>
      <sheetName val="TH_VL,_NC,_DDHT_Thanhphuoc3"/>
      <sheetName val="dongia_(2)3"/>
      <sheetName val="TH_XL3"/>
      <sheetName val="vanchuyen_TC3"/>
      <sheetName val="D_chau3"/>
      <sheetName val="Gia_VL_(QII-2006)3"/>
      <sheetName val="TONG_HOP_VL_NC3"/>
      <sheetName val="CHITIET_VL_NC_TT__1p3"/>
      <sheetName val="TONG_HOP_VL_NC_TT3"/>
      <sheetName val="KPVC_BD_3"/>
      <sheetName val="CHITIET_VL_NC_TT_3p3"/>
      <sheetName val="CHITIET_VL_NC3"/>
      <sheetName val="THPDMoi___2_3"/>
      <sheetName val="t_h_HA_THE3"/>
      <sheetName val="TH_VL__NC__DDHT_Thanhphuoc3"/>
      <sheetName val="dongia__2_3"/>
      <sheetName val="TONG_HOP_VL-NC?TT3"/>
      <sheetName val="CHITI??_VL-NC-TT-3p3"/>
      <sheetName val="TONG_HOP_VL-NC_TT7"/>
      <sheetName val="ky_(2)3"/>
      <sheetName val="CHITI___VL-NC-TT-3p3"/>
      <sheetName val="CHITIET_VL-NC-TT1p3"/>
      <sheetName val="DG_CANTHO3"/>
      <sheetName val="Dutoan_KL3"/>
      <sheetName val="PT_VATTU3"/>
      <sheetName val="TOÎF HOP VL-NC TT"/>
      <sheetName val="TH VL, ÎB, DDHT Thanhphuoc"/>
      <sheetName val="DOÎFIA"/>
      <sheetName val="Chiet tinh dz35"/>
      <sheetName val="CHITI??P_Ñ_x0002__x001c_???ÞY_x0018_?"/>
      <sheetName val="PNT-QUOT-#3"/>
      <sheetName val="COAT&amp;WRAP-QIOT-#3"/>
      <sheetName val="khung ten TD"/>
      <sheetName val="t-( HA THE"/>
      <sheetName val="KH-Q1,Q2,01_x0000__x0000__x0000__x0000__x0000__x0000__x0000__x0000__x0000__x0009__x0000_筄Ơ_x0000__x0004__x0000__x0000__x0000__x0000__x0000_"/>
      <sheetName val="Tie0dia"/>
      <sheetName val="T_x0008_PDMoi  (2)"/>
      <sheetName val="DONGI_x0001_"/>
      <sheetName val="chiti-c"/>
      <sheetName val="vanchuyen T_x0003_"/>
      <sheetName val="CHITIET VL_NC_x001f_TT _1p"/>
      <sheetName val="CHI_x0014_IET VL__x000e_C_TT_3p"/>
      <sheetName val="dongia _x001f_2_"/>
      <sheetName val="lam_m/i"/>
      <sheetName val="t(ao_go"/>
      <sheetName val="Don gia chi tiet"/>
      <sheetName val="Gia tri vat tu"/>
      <sheetName val="Luong NC"/>
      <sheetName val="NS BTN"/>
      <sheetName val="Tong hop vat tu"/>
      <sheetName val="Chenh lech vat tu"/>
      <sheetName val="Gia CM"/>
      <sheetName val="Dau Vao"/>
      <sheetName val="CVC"/>
      <sheetName val="GVL-HTXL"/>
      <sheetName val="PT VT"/>
      <sheetName val="DG BS"/>
      <sheetName val="Bu NLieu"/>
      <sheetName val="CL Vat lieu"/>
      <sheetName val="DT CT"/>
      <sheetName val="CP XD Duong"/>
      <sheetName val="Bia ngan"/>
      <sheetName val="Bia du toan"/>
      <sheetName val="Tro giup"/>
      <sheetName val="Config"/>
      <sheetName val="XL4Poppy"/>
      <sheetName val="XL4Test5"/>
      <sheetName val="TH "/>
      <sheetName val="DATA"/>
      <sheetName val="TONG_x000b_E3p "/>
      <sheetName val="T_x000e_HCHINH"/>
      <sheetName val="ch)tiet"/>
      <sheetName val="LKVL-CK_x000d_HT-GD1"/>
      <sheetName val="bal"/>
      <sheetName val="KH-Q1,Q2,01?????????_x0009_?筄Ơ?_x0004_?????"/>
      <sheetName val="KH-Q1,Q2,01????????? ?筄Ơ?_x0004_?????"/>
      <sheetName val="TONG HOP VL-NC_x005f_x0000_TT"/>
      <sheetName val="CHITI_x005f_x0000__x005f_x0000_ VL-NC-TT-3p"/>
      <sheetName val="TONG HOP VL-NC_x005f_x005f_x005f_x0000_TT"/>
      <sheetName val="CHITI_x005f_x005f_x005f_x0000__x005f_x005f_x005f_x0000_"/>
      <sheetName val="cdps"/>
      <sheetName val="MTP"/>
      <sheetName val="BTHDT"/>
      <sheetName val="LKVL-CK_x000a_HT-GD1"/>
      <sheetName val="12 th 2008"/>
      <sheetName val="T.Tin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refreshError="1"/>
      <sheetData sheetId="82" refreshError="1"/>
      <sheetData sheetId="83" refreshError="1"/>
      <sheetData sheetId="84" refreshError="1"/>
      <sheetData sheetId="85" refreshError="1"/>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sheetData sheetId="305"/>
      <sheetData sheetId="306"/>
      <sheetData sheetId="307"/>
      <sheetData sheetId="308"/>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35"/>
      <sheetName val="BT35"/>
      <sheetName val="TH35"/>
      <sheetName val="TTTBA"/>
      <sheetName val="BTTBA"/>
      <sheetName val="THTBA"/>
      <sheetName val="TT0,4CT"/>
      <sheetName val="BT0,4CT"/>
      <sheetName val="TH0,4CT"/>
      <sheetName val="THTB"/>
      <sheetName val="CQ"/>
      <sheetName val="VC"/>
      <sheetName val="bia"/>
      <sheetName val="XL4Poppy"/>
      <sheetName val="Ctinh 10kV"/>
      <sheetName val="TTTram"/>
      <sheetName val="GVT"/>
      <sheetName val="NEW-PAN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tctc"/>
      <sheetName val="SLmay"/>
      <sheetName val="phantich"/>
      <sheetName val="NCcau+duong"/>
      <sheetName val="phu cap"/>
      <sheetName val="VCvatlieu"/>
      <sheetName val="denbu"/>
      <sheetName val="dongia(dg)"/>
      <sheetName val="DT(TW)"/>
      <sheetName val="TH"/>
      <sheetName val="chiphi khac"/>
      <sheetName val="nhan cong"/>
      <sheetName val="XL4Poppy"/>
      <sheetName val="TT35"/>
      <sheetName val="ctTBA"/>
      <sheetName val="GVL"/>
      <sheetName val="TTTram"/>
      <sheetName val="tra-vat-lieu"/>
      <sheetName val="Delivery (Mark)"/>
      <sheetName val="CDKTNam"/>
      <sheetName val="BCKQKDnam"/>
      <sheetName val="BCLCTienTe nam"/>
      <sheetName val="CDKTquy"/>
      <sheetName val="KQKD quy"/>
      <sheetName val="BCLCTiente quy"/>
      <sheetName val="TMBCTC quy"/>
      <sheetName val="00000000"/>
      <sheetName val="10000000"/>
      <sheetName val="20000000"/>
      <sheetName val="xxxxxxxx"/>
      <sheetName val="CHITIET"/>
      <sheetName val="LoaiDay"/>
      <sheetName val="ERP"/>
      <sheetName val="NEW_PANEL"/>
      <sheetName val="XDTB"/>
      <sheetName val="ptgia"/>
      <sheetName val="dtct cong"/>
      <sheetName val="tuo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Tr"/>
      <sheetName val="XLKhac"/>
      <sheetName val="TTFS"/>
      <sheetName val="FS"/>
      <sheetName val="PhaDoMong"/>
      <sheetName val="ThaoDoDien"/>
      <sheetName val="XDNT"/>
      <sheetName val="C.TaoDK"/>
      <sheetName val="NhaPP"/>
      <sheetName val="Ch.SangThong gio"/>
      <sheetName val="TT35"/>
      <sheetName val="TT04"/>
      <sheetName val="TTCto"/>
      <sheetName val="Ch.Sang22"/>
      <sheetName val="LDatDien"/>
      <sheetName val="VC"/>
      <sheetName val="TN"/>
      <sheetName val="TH"/>
      <sheetName val="XL4Poppy"/>
      <sheetName val="CTinh"/>
      <sheetName val="聘L4Poppy"/>
      <sheetName val="tonghop"/>
      <sheetName val="Du_lieu"/>
      <sheetName val="nhan cong"/>
      <sheetName val="Input"/>
      <sheetName val="Lç khoan LK1"/>
      <sheetName val="DO AM D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 Chon"/>
      <sheetName val="Case 1"/>
      <sheetName val="Case 2"/>
      <sheetName val="Case 3"/>
      <sheetName val="Tong Hop"/>
      <sheetName val="FIRR &amp; NPV"/>
      <sheetName val="Sheet2"/>
      <sheetName val="Sheet3"/>
      <sheetName val="XL4Poppy"/>
      <sheetName val="dtxl"/>
      <sheetName val="bang tinh chi phi KSSB"/>
      <sheetName val="bang ke khoi luong"/>
      <sheetName val="bang tinh don gia khao sat"/>
      <sheetName val="bu nha cong"/>
      <sheetName val="phu cap"/>
      <sheetName val="bang luong"/>
      <sheetName val="bangtinhchiphi"/>
      <sheetName val="PhaDoMong"/>
      <sheetName val="PA_Chon"/>
      <sheetName val="Case_1"/>
      <sheetName val="Case_2"/>
      <sheetName val="Case_3"/>
      <sheetName val="Tong_Hop"/>
      <sheetName val="FIRR_&amp;_NPV"/>
      <sheetName val="FIRZ &amp; NPV"/>
      <sheetName val="bang_tinh_chi_phi_KSSB"/>
      <sheetName val="bang_ke_khoi_luong"/>
      <sheetName val="bang_tinh_don_gia_khao_sat"/>
      <sheetName val="bu_nha_cong"/>
      <sheetName val="phu_cap"/>
      <sheetName val="bang_luong"/>
      <sheetName val="PA_Chon1"/>
      <sheetName val="Case_11"/>
      <sheetName val="Case_21"/>
      <sheetName val="Case_31"/>
      <sheetName val="Tong_Hop1"/>
      <sheetName val="FIRR_&amp;_NPV1"/>
      <sheetName val="PA_Chon2"/>
      <sheetName val="Case_12"/>
      <sheetName val="Case_22"/>
      <sheetName val="Case_32"/>
      <sheetName val="Tong_Hop2"/>
      <sheetName val="FIRR_&amp;_NPV2"/>
      <sheetName val="PA_Chon3"/>
      <sheetName val="Case_13"/>
      <sheetName val="Case_23"/>
      <sheetName val="Case_33"/>
      <sheetName val="Tong_Hop3"/>
      <sheetName val="FIRR_&amp;_NPV3"/>
    </sheetNames>
    <sheetDataSet>
      <sheetData sheetId="0"/>
      <sheetData sheetId="1"/>
      <sheetData sheetId="2"/>
      <sheetData sheetId="3"/>
      <sheetData sheetId="4"/>
      <sheetData sheetId="5"/>
      <sheetData sheetId="6"/>
      <sheetData sheetId="7"/>
      <sheetData sheetId="8"/>
      <sheetData sheetId="9" refreshError="1">
        <row r="31">
          <cell r="C31" t="b">
            <v>1</v>
          </cell>
        </row>
      </sheetData>
      <sheetData sheetId="10" refreshError="1"/>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03"/>
      <sheetName val="DT03"/>
      <sheetName val="§G§03"/>
      <sheetName val="§GC03"/>
      <sheetName val="VLG"/>
      <sheetName val="TH02 (2)"/>
      <sheetName val="DT02 (2)"/>
      <sheetName val="TH02"/>
      <sheetName val="DT02"/>
      <sheetName val="§G§02"/>
      <sheetName val="§GC02"/>
      <sheetName val="TH01"/>
      <sheetName val="DT01"/>
      <sheetName val="§G§01"/>
      <sheetName val="§GC01"/>
      <sheetName val="TH00"/>
      <sheetName val="DT00"/>
      <sheetName val="§GC00"/>
      <sheetName val="§G"/>
      <sheetName val="KL"/>
      <sheetName val="KLra"/>
      <sheetName val="KP"/>
      <sheetName val="PC"/>
      <sheetName val="Vua"/>
      <sheetName val="XL4Test5"/>
    </sheetNames>
    <sheetDataSet>
      <sheetData sheetId="0"/>
      <sheetData sheetId="1"/>
      <sheetData sheetId="2"/>
      <sheetData sheetId="3"/>
      <sheetData sheetId="4">
        <row r="6">
          <cell r="B6" t="str">
            <v>®hd</v>
          </cell>
          <cell r="C6" t="str">
            <v>§¸ héc tËn dông</v>
          </cell>
          <cell r="D6" t="str">
            <v>m3</v>
          </cell>
          <cell r="E6">
            <v>50511</v>
          </cell>
          <cell r="F6">
            <v>51773</v>
          </cell>
          <cell r="G6">
            <v>43773</v>
          </cell>
          <cell r="H6">
            <v>43020</v>
          </cell>
        </row>
        <row r="7">
          <cell r="B7" t="str">
            <v>®h</v>
          </cell>
          <cell r="C7" t="str">
            <v>§¸ héc</v>
          </cell>
          <cell r="D7" t="str">
            <v>m3</v>
          </cell>
          <cell r="E7">
            <v>88825</v>
          </cell>
          <cell r="F7">
            <v>126544</v>
          </cell>
          <cell r="G7">
            <v>76254</v>
          </cell>
          <cell r="H7">
            <v>73636</v>
          </cell>
        </row>
        <row r="8">
          <cell r="B8" t="str">
            <v>®4x6</v>
          </cell>
          <cell r="C8" t="str">
            <v>§¸ 4 x 6</v>
          </cell>
          <cell r="D8" t="str">
            <v>m3</v>
          </cell>
          <cell r="E8">
            <v>107825</v>
          </cell>
          <cell r="F8">
            <v>145193</v>
          </cell>
          <cell r="G8">
            <v>102302</v>
          </cell>
          <cell r="H8">
            <v>101275</v>
          </cell>
        </row>
        <row r="9">
          <cell r="B9" t="str">
            <v>®2x4</v>
          </cell>
          <cell r="C9" t="str">
            <v>§¸ 2 x 4</v>
          </cell>
          <cell r="D9" t="str">
            <v>m3</v>
          </cell>
          <cell r="E9">
            <v>118127</v>
          </cell>
          <cell r="F9">
            <v>155545</v>
          </cell>
          <cell r="G9">
            <v>122654</v>
          </cell>
          <cell r="H9">
            <v>116275</v>
          </cell>
        </row>
        <row r="10">
          <cell r="B10" t="str">
            <v>®1x2</v>
          </cell>
          <cell r="C10" t="str">
            <v>§¸ 1 x 2</v>
          </cell>
          <cell r="D10" t="str">
            <v>m3</v>
          </cell>
          <cell r="E10">
            <v>135681</v>
          </cell>
          <cell r="F10">
            <v>173707</v>
          </cell>
          <cell r="G10">
            <v>137654</v>
          </cell>
          <cell r="H10">
            <v>126275</v>
          </cell>
        </row>
        <row r="11">
          <cell r="B11" t="str">
            <v>®0,5x1</v>
          </cell>
          <cell r="C11" t="str">
            <v>§¸ 0.5 x 1</v>
          </cell>
          <cell r="D11" t="str">
            <v>m3</v>
          </cell>
          <cell r="E11">
            <v>144681</v>
          </cell>
          <cell r="F11">
            <v>182707</v>
          </cell>
          <cell r="G11">
            <v>146654</v>
          </cell>
          <cell r="H11">
            <v>136275</v>
          </cell>
        </row>
        <row r="12">
          <cell r="B12" t="str">
            <v>b®</v>
          </cell>
          <cell r="C12" t="str">
            <v>Bét ®¸</v>
          </cell>
          <cell r="D12" t="str">
            <v>kg</v>
          </cell>
          <cell r="E12">
            <v>207.42599999999999</v>
          </cell>
          <cell r="F12">
            <v>230</v>
          </cell>
          <cell r="G12">
            <v>207.87</v>
          </cell>
          <cell r="H12">
            <v>207.87</v>
          </cell>
        </row>
        <row r="13">
          <cell r="B13" t="str">
            <v>cp®1</v>
          </cell>
          <cell r="C13" t="str">
            <v>CÊp phèi ®¸ d¨m lo¹i 1</v>
          </cell>
          <cell r="D13" t="str">
            <v>m3</v>
          </cell>
          <cell r="E13">
            <v>144681</v>
          </cell>
          <cell r="F13">
            <v>182711</v>
          </cell>
          <cell r="G13">
            <v>146189</v>
          </cell>
          <cell r="H13">
            <v>136275</v>
          </cell>
        </row>
        <row r="14">
          <cell r="B14" t="str">
            <v>cp®2</v>
          </cell>
          <cell r="C14" t="str">
            <v>CÊp phèi ®¸ d¨m lo¹i 2</v>
          </cell>
          <cell r="D14" t="str">
            <v>m3</v>
          </cell>
          <cell r="E14">
            <v>139681</v>
          </cell>
          <cell r="F14">
            <v>177709</v>
          </cell>
          <cell r="G14">
            <v>141189</v>
          </cell>
          <cell r="H14">
            <v>131275</v>
          </cell>
        </row>
        <row r="15">
          <cell r="B15" t="str">
            <v>xm30</v>
          </cell>
          <cell r="C15" t="str">
            <v>Xi m¨ng P30</v>
          </cell>
          <cell r="D15" t="str">
            <v>kg</v>
          </cell>
          <cell r="E15">
            <v>787</v>
          </cell>
          <cell r="F15">
            <v>848</v>
          </cell>
          <cell r="G15">
            <v>753</v>
          </cell>
          <cell r="H15">
            <v>756</v>
          </cell>
        </row>
        <row r="16">
          <cell r="B16" t="str">
            <v>xm40</v>
          </cell>
          <cell r="C16" t="str">
            <v>Xi m¨ng P40</v>
          </cell>
          <cell r="D16" t="str">
            <v>kg</v>
          </cell>
          <cell r="E16">
            <v>906</v>
          </cell>
          <cell r="F16">
            <v>969</v>
          </cell>
          <cell r="G16">
            <v>789</v>
          </cell>
          <cell r="H16">
            <v>838</v>
          </cell>
        </row>
        <row r="17">
          <cell r="B17" t="str">
            <v>cv</v>
          </cell>
          <cell r="C17" t="str">
            <v xml:space="preserve">C¸t vµng </v>
          </cell>
          <cell r="D17" t="str">
            <v>m3</v>
          </cell>
          <cell r="E17">
            <v>37810</v>
          </cell>
          <cell r="F17">
            <v>105183</v>
          </cell>
          <cell r="G17">
            <v>35629</v>
          </cell>
          <cell r="H17">
            <v>43486</v>
          </cell>
        </row>
        <row r="18">
          <cell r="F18" t="str">
            <v>TB 622</v>
          </cell>
        </row>
        <row r="19">
          <cell r="B19" t="str">
            <v>cd</v>
          </cell>
          <cell r="C19" t="str">
            <v xml:space="preserve">C¸t ®¾p nÒn </v>
          </cell>
          <cell r="D19" t="str">
            <v>m3</v>
          </cell>
          <cell r="E19">
            <v>22833</v>
          </cell>
          <cell r="F19">
            <v>24547</v>
          </cell>
          <cell r="G19">
            <v>24630</v>
          </cell>
          <cell r="H19">
            <v>29027</v>
          </cell>
        </row>
        <row r="20">
          <cell r="B20" t="str">
            <v>cps</v>
          </cell>
          <cell r="C20" t="str">
            <v>§Êt cÊp phèi sái</v>
          </cell>
          <cell r="D20" t="str">
            <v>m3</v>
          </cell>
          <cell r="E20">
            <v>41911</v>
          </cell>
          <cell r="F20">
            <v>45601</v>
          </cell>
          <cell r="G20">
            <v>45601</v>
          </cell>
          <cell r="H20">
            <v>45297</v>
          </cell>
        </row>
        <row r="21">
          <cell r="B21" t="str">
            <v>ss</v>
          </cell>
          <cell r="C21" t="str">
            <v>Sái s¹n</v>
          </cell>
          <cell r="D21" t="str">
            <v>m3</v>
          </cell>
          <cell r="E21">
            <v>72258</v>
          </cell>
          <cell r="F21">
            <v>72382</v>
          </cell>
          <cell r="G21">
            <v>71782</v>
          </cell>
          <cell r="H21">
            <v>71335</v>
          </cell>
        </row>
        <row r="22">
          <cell r="B22" t="str">
            <v>gvk</v>
          </cell>
          <cell r="C22" t="str">
            <v>Gç v¸n cÇu c«ng t¸c</v>
          </cell>
          <cell r="D22" t="str">
            <v>m3</v>
          </cell>
          <cell r="E22">
            <v>1331554</v>
          </cell>
          <cell r="F22">
            <v>1583196</v>
          </cell>
          <cell r="G22">
            <v>1583196</v>
          </cell>
          <cell r="H22">
            <v>1676962</v>
          </cell>
        </row>
        <row r="23">
          <cell r="B23">
            <v>16</v>
          </cell>
          <cell r="C23" t="str">
            <v>Gç chÌn, c©y chèng</v>
          </cell>
          <cell r="D23" t="str">
            <v>m3</v>
          </cell>
          <cell r="E23">
            <v>1041554</v>
          </cell>
          <cell r="F23">
            <v>1383196</v>
          </cell>
          <cell r="G23">
            <v>1383196</v>
          </cell>
          <cell r="H23">
            <v>1476962</v>
          </cell>
        </row>
        <row r="24">
          <cell r="B24" t="str">
            <v>gvk1</v>
          </cell>
          <cell r="C24" t="str">
            <v>C©y chèng, tre c©y dµi &gt;3,5m</v>
          </cell>
          <cell r="D24" t="str">
            <v>c©y</v>
          </cell>
          <cell r="E24">
            <v>5113</v>
          </cell>
          <cell r="F24">
            <v>5304</v>
          </cell>
          <cell r="G24">
            <v>5304</v>
          </cell>
          <cell r="H24">
            <v>5000</v>
          </cell>
        </row>
        <row r="25">
          <cell r="B25" t="str">
            <v>cui</v>
          </cell>
          <cell r="C25" t="str">
            <v>Cñi</v>
          </cell>
          <cell r="D25" t="str">
            <v>kg</v>
          </cell>
          <cell r="E25">
            <v>320</v>
          </cell>
          <cell r="F25">
            <v>336</v>
          </cell>
          <cell r="G25">
            <v>336</v>
          </cell>
          <cell r="H25">
            <v>415</v>
          </cell>
        </row>
        <row r="26">
          <cell r="B26" t="str">
            <v>n®</v>
          </cell>
          <cell r="C26" t="str">
            <v>Nhùa ®­êng sè 4</v>
          </cell>
          <cell r="D26" t="str">
            <v>kg</v>
          </cell>
          <cell r="E26">
            <v>3637</v>
          </cell>
          <cell r="F26">
            <v>3763</v>
          </cell>
          <cell r="G26">
            <v>3702</v>
          </cell>
          <cell r="H26">
            <v>3993</v>
          </cell>
        </row>
        <row r="27">
          <cell r="B27" t="str">
            <v>tt10</v>
          </cell>
          <cell r="C27" t="str">
            <v>ThÐp trßn F &lt;=10</v>
          </cell>
          <cell r="D27" t="str">
            <v>kg</v>
          </cell>
          <cell r="E27">
            <v>4368</v>
          </cell>
          <cell r="F27">
            <v>4417</v>
          </cell>
          <cell r="G27">
            <v>4433</v>
          </cell>
          <cell r="H27">
            <v>5884</v>
          </cell>
        </row>
        <row r="28">
          <cell r="B28" t="str">
            <v>tt18</v>
          </cell>
          <cell r="C28" t="str">
            <v>ThÐp trßn F&lt; =18</v>
          </cell>
          <cell r="D28" t="str">
            <v>kg</v>
          </cell>
          <cell r="E28">
            <v>4468</v>
          </cell>
          <cell r="F28">
            <v>4467</v>
          </cell>
          <cell r="G28">
            <v>4533</v>
          </cell>
          <cell r="H28">
            <v>5894</v>
          </cell>
        </row>
        <row r="29">
          <cell r="B29" t="str">
            <v>tt19</v>
          </cell>
          <cell r="C29" t="str">
            <v>ThÐp trßn F&gt;18</v>
          </cell>
          <cell r="D29" t="str">
            <v>kg</v>
          </cell>
          <cell r="E29">
            <v>4368</v>
          </cell>
          <cell r="F29">
            <v>4367</v>
          </cell>
          <cell r="G29">
            <v>4433</v>
          </cell>
          <cell r="H29">
            <v>5884</v>
          </cell>
        </row>
        <row r="30">
          <cell r="B30" t="str">
            <v>th</v>
          </cell>
          <cell r="C30" t="str">
            <v>ThÐp h×nh c¹nh &gt;=50</v>
          </cell>
          <cell r="D30" t="str">
            <v>kg</v>
          </cell>
          <cell r="E30">
            <v>4888</v>
          </cell>
          <cell r="F30">
            <v>4888</v>
          </cell>
          <cell r="G30">
            <v>4733</v>
          </cell>
          <cell r="H30">
            <v>6044</v>
          </cell>
        </row>
        <row r="31">
          <cell r="B31" t="str">
            <v>tb</v>
          </cell>
          <cell r="C31" t="str">
            <v>ThÐp tÊm</v>
          </cell>
          <cell r="D31" t="str">
            <v>kg</v>
          </cell>
          <cell r="E31">
            <v>4418</v>
          </cell>
          <cell r="F31">
            <v>4418</v>
          </cell>
          <cell r="G31">
            <v>4533</v>
          </cell>
          <cell r="H31">
            <v>5944</v>
          </cell>
        </row>
        <row r="32">
          <cell r="B32" t="str">
            <v>tbuoc</v>
          </cell>
          <cell r="C32" t="str">
            <v>ThÐp buéc</v>
          </cell>
          <cell r="D32" t="str">
            <v>kg</v>
          </cell>
          <cell r="E32">
            <v>6568</v>
          </cell>
          <cell r="F32">
            <v>6535</v>
          </cell>
          <cell r="G32">
            <v>6535</v>
          </cell>
          <cell r="H32">
            <v>8613</v>
          </cell>
        </row>
        <row r="33">
          <cell r="B33" t="str">
            <v>®i</v>
          </cell>
          <cell r="C33" t="str">
            <v>§inh</v>
          </cell>
          <cell r="D33" t="str">
            <v>kg</v>
          </cell>
          <cell r="E33">
            <v>6138</v>
          </cell>
          <cell r="F33">
            <v>6137</v>
          </cell>
          <cell r="G33">
            <v>6033</v>
          </cell>
          <cell r="H33">
            <v>8113</v>
          </cell>
        </row>
        <row r="34">
          <cell r="B34" t="str">
            <v>® ®ia</v>
          </cell>
          <cell r="C34" t="str">
            <v>§inh ®Øa</v>
          </cell>
          <cell r="D34" t="str">
            <v>c¸i</v>
          </cell>
          <cell r="E34">
            <v>1801</v>
          </cell>
          <cell r="F34">
            <v>6038</v>
          </cell>
          <cell r="G34">
            <v>1708</v>
          </cell>
          <cell r="H34">
            <v>1810</v>
          </cell>
        </row>
        <row r="35">
          <cell r="B35" t="str">
            <v>qhan</v>
          </cell>
          <cell r="C35" t="str">
            <v>Que hµn</v>
          </cell>
          <cell r="D35" t="str">
            <v>kg</v>
          </cell>
          <cell r="E35">
            <v>6398</v>
          </cell>
          <cell r="F35">
            <v>6395</v>
          </cell>
          <cell r="G35">
            <v>6395</v>
          </cell>
          <cell r="H35">
            <v>8413</v>
          </cell>
        </row>
        <row r="36">
          <cell r="B36" t="str">
            <v>smau</v>
          </cell>
          <cell r="C36" t="str">
            <v>S¬n mÇu</v>
          </cell>
          <cell r="D36" t="str">
            <v>kg</v>
          </cell>
          <cell r="E36">
            <v>20715</v>
          </cell>
          <cell r="F36">
            <v>20722</v>
          </cell>
          <cell r="G36">
            <v>20722</v>
          </cell>
          <cell r="H36">
            <v>20714</v>
          </cell>
        </row>
        <row r="37">
          <cell r="B37" t="str">
            <v>dbt</v>
          </cell>
          <cell r="C37" t="str">
            <v>DÇu mazuts</v>
          </cell>
          <cell r="D37" t="str">
            <v>kg</v>
          </cell>
          <cell r="E37">
            <v>3923.5294117647059</v>
          </cell>
          <cell r="F37">
            <v>4117.6470588235297</v>
          </cell>
          <cell r="G37">
            <v>4117.6470588235297</v>
          </cell>
          <cell r="H37">
            <v>4705.8823529411766</v>
          </cell>
        </row>
        <row r="38">
          <cell r="B38" t="str">
            <v>tnæ</v>
          </cell>
          <cell r="C38" t="str">
            <v>Thuèc næ Am«nit</v>
          </cell>
          <cell r="D38" t="str">
            <v>kg</v>
          </cell>
          <cell r="E38">
            <v>18903</v>
          </cell>
          <cell r="F38">
            <v>18600</v>
          </cell>
          <cell r="G38">
            <v>14500</v>
          </cell>
          <cell r="H38">
            <v>14500</v>
          </cell>
        </row>
        <row r="39">
          <cell r="B39" t="str">
            <v>kÝp</v>
          </cell>
          <cell r="C39" t="str">
            <v>KÝp ®iÖn</v>
          </cell>
          <cell r="D39" t="str">
            <v>c¸i</v>
          </cell>
          <cell r="E39">
            <v>2619</v>
          </cell>
          <cell r="F39">
            <v>2500</v>
          </cell>
          <cell r="G39">
            <v>2300</v>
          </cell>
          <cell r="H39">
            <v>2300</v>
          </cell>
        </row>
        <row r="40">
          <cell r="B40" t="str">
            <v>d®ien</v>
          </cell>
          <cell r="C40" t="str">
            <v>Day ®iÖn</v>
          </cell>
          <cell r="D40" t="str">
            <v>m</v>
          </cell>
          <cell r="E40">
            <v>545</v>
          </cell>
          <cell r="F40">
            <v>550</v>
          </cell>
          <cell r="G40">
            <v>550</v>
          </cell>
          <cell r="H40">
            <v>550</v>
          </cell>
        </row>
        <row r="41">
          <cell r="B41" t="str">
            <v>dno</v>
          </cell>
          <cell r="C41" t="str">
            <v>Day næ</v>
          </cell>
          <cell r="D41" t="str">
            <v>m</v>
          </cell>
          <cell r="E41">
            <v>2619</v>
          </cell>
          <cell r="F41">
            <v>2500</v>
          </cell>
          <cell r="G41">
            <v>2300</v>
          </cell>
          <cell r="H41">
            <v>2300</v>
          </cell>
        </row>
        <row r="42">
          <cell r="B42" t="str">
            <v>dcc</v>
          </cell>
          <cell r="C42" t="str">
            <v>D©y ch¸y chËm</v>
          </cell>
          <cell r="D42" t="str">
            <v>m</v>
          </cell>
          <cell r="E42">
            <v>2598</v>
          </cell>
          <cell r="F42">
            <v>2500</v>
          </cell>
          <cell r="G42">
            <v>2000</v>
          </cell>
          <cell r="H42">
            <v>2000</v>
          </cell>
        </row>
        <row r="43">
          <cell r="B43" t="str">
            <v>gdau</v>
          </cell>
          <cell r="C43" t="str">
            <v>GiÊy dÇu</v>
          </cell>
          <cell r="D43" t="str">
            <v>m2</v>
          </cell>
          <cell r="E43">
            <v>1160</v>
          </cell>
          <cell r="F43">
            <v>1250</v>
          </cell>
          <cell r="G43">
            <v>2572</v>
          </cell>
          <cell r="H43">
            <v>2500</v>
          </cell>
        </row>
        <row r="44">
          <cell r="B44" t="str">
            <v>n­¬</v>
          </cell>
          <cell r="C44" t="str">
            <v>n­íc</v>
          </cell>
          <cell r="D44" t="str">
            <v>lÝt</v>
          </cell>
          <cell r="E44">
            <v>1.45</v>
          </cell>
          <cell r="F44">
            <v>1.45</v>
          </cell>
          <cell r="G44">
            <v>1.9</v>
          </cell>
          <cell r="H44">
            <v>1.8149999999999999</v>
          </cell>
        </row>
        <row r="45">
          <cell r="B45" t="str">
            <v>«xy</v>
          </cell>
          <cell r="C45" t="str">
            <v>¤xy</v>
          </cell>
          <cell r="D45" t="str">
            <v>chai</v>
          </cell>
          <cell r="E45">
            <v>59625</v>
          </cell>
          <cell r="F45">
            <v>50789</v>
          </cell>
          <cell r="G45">
            <v>50789</v>
          </cell>
          <cell r="H45">
            <v>55588</v>
          </cell>
        </row>
        <row r="46">
          <cell r="B46" t="str">
            <v>® ®en</v>
          </cell>
          <cell r="C46" t="str">
            <v>§Êt ®Ìn</v>
          </cell>
          <cell r="D46" t="str">
            <v>kg</v>
          </cell>
          <cell r="E46">
            <v>3400</v>
          </cell>
          <cell r="F46">
            <v>3188</v>
          </cell>
          <cell r="G46">
            <v>3188</v>
          </cell>
          <cell r="H46">
            <v>3163</v>
          </cell>
        </row>
        <row r="47">
          <cell r="B47" t="str">
            <v>xang</v>
          </cell>
          <cell r="C47" t="str">
            <v>X¨ng</v>
          </cell>
          <cell r="D47" t="str">
            <v>kg</v>
          </cell>
          <cell r="E47">
            <v>5466.666666666667</v>
          </cell>
          <cell r="F47">
            <v>6400</v>
          </cell>
          <cell r="G47">
            <v>6400</v>
          </cell>
          <cell r="H47">
            <v>6533.333333333333</v>
          </cell>
        </row>
        <row r="48">
          <cell r="B48" t="str">
            <v>«n75</v>
          </cell>
          <cell r="C48" t="str">
            <v>èng nhùa d75</v>
          </cell>
          <cell r="D48" t="str">
            <v>m</v>
          </cell>
          <cell r="E48">
            <v>18000</v>
          </cell>
          <cell r="F48">
            <v>18000</v>
          </cell>
          <cell r="G48">
            <v>13800</v>
          </cell>
          <cell r="H48">
            <v>13400</v>
          </cell>
        </row>
        <row r="49">
          <cell r="B49" t="str">
            <v>mcua</v>
          </cell>
          <cell r="C49" t="str">
            <v>Mïn c­a</v>
          </cell>
          <cell r="D49" t="str">
            <v>kg</v>
          </cell>
          <cell r="G49">
            <v>100</v>
          </cell>
          <cell r="H49">
            <v>100</v>
          </cell>
        </row>
        <row r="50">
          <cell r="B50" t="str">
            <v>ga</v>
          </cell>
          <cell r="C50" t="str">
            <v>Gas</v>
          </cell>
          <cell r="D50" t="str">
            <v>kg</v>
          </cell>
          <cell r="G50">
            <v>10000</v>
          </cell>
          <cell r="H50">
            <v>10000</v>
          </cell>
        </row>
        <row r="51">
          <cell r="B51" t="str">
            <v>#</v>
          </cell>
          <cell r="C51" t="str">
            <v>§Öm cao su</v>
          </cell>
          <cell r="D51" t="str">
            <v>m</v>
          </cell>
          <cell r="G51">
            <v>147250</v>
          </cell>
          <cell r="H51">
            <v>147250</v>
          </cell>
        </row>
        <row r="52">
          <cell r="C52" t="str">
            <v>Th«ng b¸o theo ban vËt gi¸ chÝnh phñ</v>
          </cell>
        </row>
        <row r="53">
          <cell r="B53" t="str">
            <v>mtit</v>
          </cell>
          <cell r="C53" t="str">
            <v xml:space="preserve">Ma tÝt </v>
          </cell>
          <cell r="D53" t="str">
            <v>kg</v>
          </cell>
          <cell r="G53">
            <v>58125</v>
          </cell>
          <cell r="H53">
            <v>58125</v>
          </cell>
        </row>
        <row r="54">
          <cell r="B54" t="str">
            <v>lcbt</v>
          </cell>
          <cell r="C54" t="str">
            <v>L­ìi c¾t bª t«ng</v>
          </cell>
          <cell r="D54" t="str">
            <v>c¸i</v>
          </cell>
          <cell r="G54">
            <v>857142.85714285716</v>
          </cell>
          <cell r="H54">
            <v>857142.85714285716</v>
          </cell>
        </row>
        <row r="55">
          <cell r="B55" t="str">
            <v>pg</v>
          </cell>
          <cell r="C55" t="str">
            <v>Phô gia Siªu dÎo Sellfill-20LOR</v>
          </cell>
          <cell r="D55" t="str">
            <v>kg</v>
          </cell>
          <cell r="G55">
            <v>13580.95238095238</v>
          </cell>
          <cell r="H55">
            <v>13580.95238095238</v>
          </cell>
        </row>
        <row r="56">
          <cell r="B56" t="str">
            <v>pg1</v>
          </cell>
          <cell r="C56" t="str">
            <v>Phô gia b¶o d­ìng bª t«ng</v>
          </cell>
          <cell r="D56" t="str">
            <v>kg</v>
          </cell>
          <cell r="G56">
            <v>8709.5238095238092</v>
          </cell>
          <cell r="H56">
            <v>8709.5238095238092</v>
          </cell>
        </row>
        <row r="57">
          <cell r="B57" t="str">
            <v>bcnhat</v>
          </cell>
          <cell r="C57" t="str">
            <v>BiÓn b¸o ch÷ nhËt 0.6*0.9</v>
          </cell>
          <cell r="D57" t="str">
            <v>biÓn</v>
          </cell>
          <cell r="G57">
            <v>276171.42857142858</v>
          </cell>
          <cell r="H57">
            <v>276171.42857142858</v>
          </cell>
        </row>
        <row r="58">
          <cell r="B58" t="str">
            <v>#1</v>
          </cell>
          <cell r="C58" t="str">
            <v>BiÓn b¸o h×nh vu«ng ph¶n quang 0.9x0.9</v>
          </cell>
          <cell r="D58" t="str">
            <v>biÓn</v>
          </cell>
          <cell r="G58">
            <v>414257.14285714284</v>
          </cell>
          <cell r="H58">
            <v>414257.14285714284</v>
          </cell>
        </row>
        <row r="59">
          <cell r="B59" t="str">
            <v>btgiac</v>
          </cell>
          <cell r="C59" t="str">
            <v>BiÓn tam gi¸c a=0.9</v>
          </cell>
          <cell r="D59" t="str">
            <v>biÓn</v>
          </cell>
          <cell r="G59">
            <v>229240</v>
          </cell>
          <cell r="H59">
            <v>229240</v>
          </cell>
        </row>
        <row r="60">
          <cell r="B60" t="str">
            <v>btron</v>
          </cell>
          <cell r="C60" t="str">
            <v>BiÓn b¸o trßn d=0.9</v>
          </cell>
          <cell r="D60" t="str">
            <v>biÓn</v>
          </cell>
          <cell r="G60">
            <v>311111.42857142858</v>
          </cell>
          <cell r="H60">
            <v>311111.42857142858</v>
          </cell>
        </row>
        <row r="61">
          <cell r="B61" t="str">
            <v>s¬n q</v>
          </cell>
          <cell r="C61" t="str">
            <v>S¬n ph¶n quang</v>
          </cell>
          <cell r="D61" t="str">
            <v>kg</v>
          </cell>
          <cell r="H61">
            <v>29524.000000000004</v>
          </cell>
        </row>
        <row r="62">
          <cell r="B62" t="str">
            <v>s¬n v</v>
          </cell>
          <cell r="C62" t="str">
            <v>Bét s¬n mµu vµng</v>
          </cell>
          <cell r="D62" t="str">
            <v>kg</v>
          </cell>
          <cell r="G62">
            <v>11429</v>
          </cell>
          <cell r="H62">
            <v>11429</v>
          </cell>
        </row>
        <row r="63">
          <cell r="B63" t="str">
            <v>s¬n g</v>
          </cell>
          <cell r="C63" t="str">
            <v>S¬n gê</v>
          </cell>
          <cell r="D63" t="str">
            <v>kg</v>
          </cell>
          <cell r="G63">
            <v>12857.142857142857</v>
          </cell>
          <cell r="H63">
            <v>12857.142857142857</v>
          </cell>
        </row>
        <row r="64">
          <cell r="B64" t="str">
            <v>s¬n t</v>
          </cell>
          <cell r="C64" t="str">
            <v>Bét s¬n mµu tr¾ng</v>
          </cell>
          <cell r="D64" t="str">
            <v>kg</v>
          </cell>
          <cell r="G64">
            <v>10476.190476190475</v>
          </cell>
          <cell r="H64">
            <v>10476.190476190475</v>
          </cell>
        </row>
        <row r="65">
          <cell r="B65" t="str">
            <v>c®bien</v>
          </cell>
          <cell r="C65" t="str">
            <v>Cét ®ì biÓn</v>
          </cell>
          <cell r="D65" t="str">
            <v>cét</v>
          </cell>
          <cell r="G65">
            <v>147000</v>
          </cell>
          <cell r="H65">
            <v>147000</v>
          </cell>
        </row>
        <row r="66">
          <cell r="B66" t="str">
            <v>s¬n l</v>
          </cell>
          <cell r="C66" t="str">
            <v>S¬n lãt</v>
          </cell>
          <cell r="D66" t="str">
            <v>kg</v>
          </cell>
          <cell r="G66">
            <v>29176.190476190473</v>
          </cell>
          <cell r="H66">
            <v>29176.190476190473</v>
          </cell>
        </row>
        <row r="67">
          <cell r="C67" t="str">
            <v>T¹m tÝnh gi¸ th¸ng 6 n¨m 2003</v>
          </cell>
        </row>
        <row r="68">
          <cell r="B68" t="str">
            <v>atgt®</v>
          </cell>
          <cell r="C68" t="str">
            <v>TÊm ®Çu 0,7m</v>
          </cell>
          <cell r="D68" t="str">
            <v xml:space="preserve">tÊm </v>
          </cell>
          <cell r="H68">
            <v>97355.3</v>
          </cell>
        </row>
        <row r="69">
          <cell r="B69" t="str">
            <v>atgt3</v>
          </cell>
          <cell r="C69" t="str">
            <v>TÊm gi÷a 3,32m</v>
          </cell>
          <cell r="D69" t="str">
            <v xml:space="preserve">tÊm </v>
          </cell>
          <cell r="H69">
            <v>419135.88</v>
          </cell>
        </row>
        <row r="70">
          <cell r="B70" t="str">
            <v>atgt2</v>
          </cell>
          <cell r="C70" t="str">
            <v>TÊm gi÷a 2,32m</v>
          </cell>
          <cell r="D70" t="str">
            <v xml:space="preserve">tÊm </v>
          </cell>
          <cell r="H70">
            <v>321007.88</v>
          </cell>
        </row>
        <row r="71">
          <cell r="B71" t="str">
            <v>cét1,45</v>
          </cell>
          <cell r="C71" t="str">
            <v>Cét thÐp U 160 L=1,45m</v>
          </cell>
          <cell r="D71" t="str">
            <v>cét</v>
          </cell>
          <cell r="H71">
            <v>321503.25</v>
          </cell>
        </row>
        <row r="72">
          <cell r="B72" t="str">
            <v>cét1,75</v>
          </cell>
          <cell r="C72" t="str">
            <v>Cét thÐp U 160 L=1,75m</v>
          </cell>
          <cell r="D72" t="str">
            <v>cét</v>
          </cell>
          <cell r="H72">
            <v>387346.08</v>
          </cell>
        </row>
        <row r="73">
          <cell r="B73" t="str">
            <v>h®ªm</v>
          </cell>
          <cell r="C73" t="str">
            <v>Hép ®Öm U 160 L=0,36</v>
          </cell>
          <cell r="D73" t="str">
            <v xml:space="preserve">hép </v>
          </cell>
          <cell r="H73">
            <v>80642.84</v>
          </cell>
        </row>
        <row r="74">
          <cell r="B74" t="str">
            <v>bl«ng18</v>
          </cell>
          <cell r="C74" t="str">
            <v xml:space="preserve">Bul«ng F18 L=3,6cm </v>
          </cell>
          <cell r="D74" t="str">
            <v>bé</v>
          </cell>
          <cell r="H74">
            <v>6000</v>
          </cell>
        </row>
        <row r="75">
          <cell r="B75" t="str">
            <v>bl«ng16</v>
          </cell>
          <cell r="C75" t="str">
            <v xml:space="preserve">Bul«ng F16 L=3,6cm </v>
          </cell>
          <cell r="D75" t="str">
            <v>bé</v>
          </cell>
          <cell r="H75">
            <v>3133.35</v>
          </cell>
        </row>
        <row r="76">
          <cell r="B76" t="str">
            <v>bl«ng20</v>
          </cell>
          <cell r="C76" t="str">
            <v xml:space="preserve">Bul«ng F20 L=3,6cm </v>
          </cell>
          <cell r="D76" t="str">
            <v>bé</v>
          </cell>
          <cell r="H76">
            <v>15086.5</v>
          </cell>
        </row>
        <row r="77">
          <cell r="B77" t="str">
            <v>mpq</v>
          </cell>
          <cell r="C77" t="str">
            <v>M¾t ph¶n quang</v>
          </cell>
          <cell r="D77" t="str">
            <v>m¾t</v>
          </cell>
          <cell r="H77">
            <v>2969.36</v>
          </cell>
        </row>
        <row r="78">
          <cell r="B78" t="str">
            <v>vxm150</v>
          </cell>
          <cell r="C78" t="str">
            <v>V÷a xim¨ng M150</v>
          </cell>
          <cell r="D78" t="str">
            <v>m3</v>
          </cell>
          <cell r="E78">
            <v>425129</v>
          </cell>
          <cell r="F78">
            <v>523319</v>
          </cell>
          <cell r="G78">
            <v>373092</v>
          </cell>
          <cell r="H78">
            <v>402245</v>
          </cell>
        </row>
        <row r="79">
          <cell r="B79" t="str">
            <v>vxm100</v>
          </cell>
          <cell r="C79" t="str">
            <v>V÷a xim¨ng M100</v>
          </cell>
          <cell r="D79" t="str">
            <v>m3</v>
          </cell>
          <cell r="E79">
            <v>344239</v>
          </cell>
          <cell r="F79">
            <v>441163</v>
          </cell>
          <cell r="G79">
            <v>328771</v>
          </cell>
          <cell r="H79">
            <v>338490</v>
          </cell>
        </row>
        <row r="80">
          <cell r="B80" t="str">
            <v>vxm75</v>
          </cell>
          <cell r="C80" t="str">
            <v>V÷a xim¨ng M75</v>
          </cell>
          <cell r="D80" t="str">
            <v>m3</v>
          </cell>
          <cell r="E80">
            <v>275323</v>
          </cell>
          <cell r="F80">
            <v>368838</v>
          </cell>
          <cell r="G80">
            <v>262815</v>
          </cell>
          <cell r="H80">
            <v>272503</v>
          </cell>
        </row>
        <row r="81">
          <cell r="B81" t="str">
            <v>bt1(25)2</v>
          </cell>
          <cell r="C81" t="str">
            <v>V÷a bª t«ng M250 ®¸ 1x2 ®é sôt 2-4</v>
          </cell>
          <cell r="D81" t="str">
            <v>m3</v>
          </cell>
          <cell r="E81">
            <v>453155</v>
          </cell>
          <cell r="F81">
            <v>540666</v>
          </cell>
          <cell r="G81">
            <v>440206</v>
          </cell>
          <cell r="H81">
            <v>435051</v>
          </cell>
        </row>
        <row r="82">
          <cell r="B82" t="str">
            <v>bt1(35)2</v>
          </cell>
          <cell r="C82" t="str">
            <v>V÷a bª t«ng M350 ®¸ 1x2 ®é sôt 2-4</v>
          </cell>
          <cell r="D82" t="str">
            <v>m3</v>
          </cell>
          <cell r="E82">
            <v>518341</v>
          </cell>
          <cell r="F82">
            <v>606923</v>
          </cell>
          <cell r="G82">
            <v>523507</v>
          </cell>
          <cell r="H82">
            <v>537924</v>
          </cell>
        </row>
        <row r="83">
          <cell r="B83" t="str">
            <v>bt1(20)2</v>
          </cell>
          <cell r="C83" t="str">
            <v>V÷a bª t«ng M200 ®¸ 1x2 ®é sôt 2-4</v>
          </cell>
          <cell r="D83" t="str">
            <v>m3</v>
          </cell>
          <cell r="E83">
            <v>406283</v>
          </cell>
          <cell r="F83">
            <v>492130</v>
          </cell>
          <cell r="G83">
            <v>395448</v>
          </cell>
          <cell r="H83">
            <v>390152</v>
          </cell>
        </row>
        <row r="84">
          <cell r="B84" t="str">
            <v>bt1(15)2</v>
          </cell>
          <cell r="C84" t="str">
            <v>V÷a bª t«ng M150 ®¸ 1x2 ®é sôt 2-4</v>
          </cell>
          <cell r="D84" t="str">
            <v>m3</v>
          </cell>
          <cell r="E84">
            <v>360947</v>
          </cell>
          <cell r="F84">
            <v>445184</v>
          </cell>
          <cell r="G84">
            <v>352159</v>
          </cell>
          <cell r="H84">
            <v>346721</v>
          </cell>
        </row>
        <row r="85">
          <cell r="B85" t="str">
            <v>bt2(10)2</v>
          </cell>
          <cell r="C85" t="str">
            <v>V÷a bª t«ng M100 ®¸ 2x4 ®é sôt 2-4</v>
          </cell>
          <cell r="D85" t="str">
            <v>m3</v>
          </cell>
          <cell r="E85">
            <v>289696</v>
          </cell>
          <cell r="F85">
            <v>370988</v>
          </cell>
          <cell r="G85">
            <v>285713</v>
          </cell>
          <cell r="H85">
            <v>284594</v>
          </cell>
        </row>
        <row r="86">
          <cell r="B86" t="str">
            <v>bt2(15)2</v>
          </cell>
          <cell r="C86" t="str">
            <v>V÷a bª t«ng M150 ®¸ 2x4 ®é sôt 2-4</v>
          </cell>
          <cell r="D86" t="str">
            <v>m3</v>
          </cell>
          <cell r="E86">
            <v>333601</v>
          </cell>
          <cell r="F86">
            <v>416583</v>
          </cell>
          <cell r="G86">
            <v>327587</v>
          </cell>
          <cell r="H86">
            <v>326584</v>
          </cell>
        </row>
        <row r="87">
          <cell r="B87" t="str">
            <v>bt2(20)2</v>
          </cell>
          <cell r="C87" t="str">
            <v>V÷a bª t«ng M200 ®¸ 2x4 ®é sôt 2-4</v>
          </cell>
          <cell r="D87" t="str">
            <v>m3</v>
          </cell>
          <cell r="E87">
            <v>376198</v>
          </cell>
          <cell r="F87">
            <v>460636</v>
          </cell>
          <cell r="G87">
            <v>368181</v>
          </cell>
          <cell r="H87">
            <v>367224</v>
          </cell>
        </row>
        <row r="88">
          <cell r="B88" t="str">
            <v>bt2(30)2</v>
          </cell>
          <cell r="C88" t="str">
            <v>V÷a bª t«ng M300 ®¸ 2x4 ®é sôt 2-4</v>
          </cell>
          <cell r="D88" t="str">
            <v>m3</v>
          </cell>
          <cell r="E88">
            <v>441038</v>
          </cell>
          <cell r="F88">
            <v>527155</v>
          </cell>
          <cell r="G88">
            <v>402547</v>
          </cell>
          <cell r="H88">
            <v>417989</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oiThieu"/>
      <sheetName val="SoLieu"/>
      <sheetName val="NoiLuc"/>
      <sheetName val="BangNL"/>
      <sheetName val="KiemTra"/>
      <sheetName val="Neo"/>
      <sheetName val="MoiNoiDC"/>
      <sheetName val="OnDinh1"/>
      <sheetName val="DamNgang"/>
      <sheetName val="Thep-L"/>
      <sheetName val="Thep-I"/>
      <sheetName val="XB80-X60"/>
      <sheetName val="H10-H30"/>
      <sheetName val="XL4Test5"/>
    </sheetNames>
    <sheetDataSet>
      <sheetData sheetId="0"/>
      <sheetData sheetId="1"/>
      <sheetData sheetId="2">
        <row r="8">
          <cell r="D8">
            <v>3.4249999999999998</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hung ten TD"/>
      <sheetName val="khung ten LM7"/>
      <sheetName val="khung ten HC Q3"/>
      <sheetName val="khung ten HC HOAI NHON"/>
      <sheetName val="khung ten HC Hoa Khanh"/>
      <sheetName val="Khung ten TK"/>
      <sheetName val="thong ke"/>
      <sheetName val="Sheet6"/>
      <sheetName val="Sheet7"/>
      <sheetName val="Sheet8"/>
      <sheetName val="Sheet9"/>
      <sheetName val="Sheet10"/>
      <sheetName val="Sheet11"/>
      <sheetName val="Sheet12"/>
      <sheetName val="Sheet13"/>
      <sheetName val="Sheet14"/>
      <sheetName val="Sheet15"/>
      <sheetName val="Sheet16"/>
      <sheetName val="TN NEW"/>
      <sheetName val="285"/>
      <sheetName val="phangoithau"/>
      <sheetName val="TDT"/>
      <sheetName val="THCPXD"/>
      <sheetName val="cpkhac"/>
      <sheetName val="CP CBSX"/>
      <sheetName val="THTN"/>
      <sheetName val="TN CT"/>
      <sheetName val="VLNCMTC TN"/>
      <sheetName val="CT day dan su phu kien"/>
      <sheetName val="CT xa - tiep dia"/>
      <sheetName val="THEP HINH"/>
      <sheetName val="CT cot"/>
      <sheetName val="Ct BT mong"/>
      <sheetName val="DatDao"/>
      <sheetName val="K LUONG duong day"/>
      <sheetName val="DG"/>
      <sheetName val="TH CTO"/>
      <sheetName val="VL-NC CTo"/>
      <sheetName val="CT cong to"/>
      <sheetName val="KL CONG TO"/>
      <sheetName val="VL DAU THAU"/>
      <sheetName val="TH DZ0,4"/>
      <sheetName val="TT"/>
      <sheetName val="VCDD"/>
      <sheetName val="VL-NC DZ0,4"/>
      <sheetName val="TH THAO DO"/>
      <sheetName val="VL-NC-MTC thao do"/>
      <sheetName val="CT THAO DO"/>
      <sheetName val="KL Thao Do"/>
      <sheetName val="00000000"/>
      <sheetName val="tcds"/>
      <sheetName val="dienthoai"/>
      <sheetName val="tiendien"/>
      <sheetName val="unchi"/>
      <sheetName val="Sheet1"/>
      <sheetName val="csbchi"/>
      <sheetName val="dsnl2005"/>
      <sheetName val="Sheet3"/>
      <sheetName val="tb3"/>
      <sheetName val="tlinh"/>
      <sheetName val="phicd"/>
      <sheetName val="Thang5"/>
      <sheetName val="thang4"/>
      <sheetName val="thang3"/>
      <sheetName val="Sheet2"/>
      <sheetName val="bangke"/>
      <sheetName val="tangio"/>
      <sheetName val="grtien"/>
      <sheetName val="t1"/>
      <sheetName val="tbhp"/>
      <sheetName val="bkhp"/>
      <sheetName val="XL4Test5"/>
      <sheetName val="giathanh1"/>
      <sheetName val="thopchung"/>
      <sheetName val="Thopne"/>
      <sheetName val="CLVLne"/>
      <sheetName val="NeXDCB"/>
      <sheetName val="dien"/>
      <sheetName val="Moi"/>
      <sheetName val="BaoChe"/>
      <sheetName val="Phan tich vt"/>
      <sheetName val="TH-XL"/>
      <sheetName val="VL-NC-tubo"/>
      <sheetName val="Go-ne"/>
      <sheetName val="VChuyen"/>
      <sheetName val="PT-Moi"/>
      <sheetName val="SThep"/>
      <sheetName val="VL-NC-SThep"/>
      <sheetName val="TH-Moi"/>
      <sheetName val="TH-Baoche"/>
      <sheetName val="TH-Dien"/>
      <sheetName val="CStinh"/>
      <sheetName val="CL-VL"/>
      <sheetName val="2006"/>
      <sheetName val="so sanh SL,CP"/>
      <sheetName val="luy ke thu von"/>
      <sheetName val="So SL"/>
      <sheetName val="So TVon"/>
      <sheetName val="bao cao GD hang quÝ"/>
      <sheetName val="tinhDT"/>
      <sheetName val="XL4Poppy"/>
      <sheetName val="Du_lieu"/>
      <sheetName val="Thang 01"/>
      <sheetName val="Thang 02"/>
      <sheetName val="Thang 03"/>
      <sheetName val="Thang 04"/>
      <sheetName val="Thang 05"/>
      <sheetName val="Thang 06"/>
      <sheetName val="sat"/>
      <sheetName val="ptvt"/>
      <sheetName val="TONGHOP"/>
      <sheetName val="ChiTietDZ"/>
      <sheetName val="VuaBT"/>
      <sheetName val="BQ"/>
      <sheetName val="K LUONG duong dby"/>
      <sheetName val="VL-NC TZ0,4"/>
      <sheetName val="ctdg"/>
      <sheetName val="Gia VL"/>
      <sheetName val="DM 56"/>
      <sheetName val="Thuc thanh"/>
      <sheetName val="chitimc"/>
      <sheetName val="dtxl"/>
      <sheetName val="DG-Don vi"/>
      <sheetName val="ThongSo"/>
      <sheetName val="LKVL-CK-HT-GD1"/>
      <sheetName val="TONGKE-HT"/>
      <sheetName val="gia vt,nc,may"/>
      <sheetName val="Kind of Service"/>
      <sheetName val="2004 Labor"/>
      <sheetName val="Service Coming"/>
      <sheetName val="Dongia"/>
      <sheetName val="TienLuong"/>
      <sheetName val="KHUTEN"/>
      <sheetName val="dg-VTu"/>
      <sheetName val="BETON"/>
      <sheetName val="Ban"/>
      <sheetName val="GS"/>
      <sheetName val="CD"/>
      <sheetName val="331"/>
      <sheetName val="CP"/>
      <sheetName val="Mua"/>
      <sheetName val="TK"/>
      <sheetName val="XNT"/>
      <sheetName val="BH"/>
      <sheetName val="BK MB"/>
      <sheetName val="So Cai"/>
      <sheetName val="Quy"/>
      <sheetName val="Luong"/>
      <sheetName val=""/>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CT THAO D၏"/>
      <sheetName val="0000000ူ"/>
      <sheetName val="Khung t"/>
      <sheetName val="[KHUTEN.XLSၝdienthoai"/>
      <sheetName val="t聩endien"/>
      <sheetName val="CBKC-110"/>
      <sheetName val="PhaDoMong"/>
      <sheetName val="vankhuon"/>
      <sheetName val="NEW-PANEL"/>
      <sheetName val="Trung the 1 pha "/>
      <sheetName val="Trung the 3 pha"/>
      <sheetName val="Ha the"/>
      <sheetName val="QHDH-PAII"/>
      <sheetName val="_KHUTEN.XLSၝdienthoai"/>
      <sheetName val="coctuatrenda"/>
      <sheetName val="ptvt-dg"/>
      <sheetName val="KH-Q1,Q2,01"/>
      <sheetName val="DGKS"/>
      <sheetName val="CTdongia"/>
      <sheetName val="MHSCT"/>
      <sheetName val="khung ten HC Hoa_x0000_Khanh"/>
      <sheetName val="kecot"/>
      <sheetName val="khung ten HC Hoa"/>
      <sheetName val="NoiLuc"/>
      <sheetName val="LKVL_CK_HT_GD1"/>
      <sheetName val="TONGKE_HT"/>
      <sheetName val="KH moi"/>
      <sheetName val="Bang tra"/>
      <sheetName val="Don gia"/>
      <sheetName val="gvl"/>
      <sheetName val="Sheet_x0016_"/>
      <sheetName val="Sheet1&quot;"/>
      <sheetName val="Sheet1_x0014_"/>
      <sheetName val="KKKKKKKK"/>
      <sheetName val="khung ten HC HOAY NHON"/>
      <sheetName val="REGION"/>
      <sheetName val="OFFGRID"/>
      <sheetName val="VL"/>
      <sheetName val="00а00000"/>
      <sheetName val="Go_x000d_ne"/>
      <sheetName val="Go_x000a_ne"/>
      <sheetName val="HSLUONGTHO"/>
      <sheetName val="Go_ne"/>
      <sheetName val="input"/>
      <sheetName val="thop"/>
      <sheetName val="149_2"/>
      <sheetName val="khung ten HC Hoa?Khanh"/>
      <sheetName val="149-2"/>
      <sheetName val="V¹_x0017_AR_x0002_"/>
      <sheetName val="Inpanel"/>
      <sheetName val="Interior Trim"/>
      <sheetName val="khung ten HC Hoa_Khanh"/>
      <sheetName val="lam-moi"/>
      <sheetName val="thao-go"/>
      <sheetName val="CAPDAT"/>
      <sheetName val="COT LAM MOI"/>
      <sheetName val="_x0000__x0000__x0000__x0000__x0000__x0000__x0000__x0000_"/>
      <sheetName val="TCN86"/>
      <sheetName val="harmony_done"/>
      <sheetName val="COEFF"/>
      <sheetName val="CT THAO D?"/>
      <sheetName val="0000000?"/>
      <sheetName val="[KHUTEN.XLS?dienthoai"/>
      <sheetName val="t?endien"/>
      <sheetName val="CHITIET"/>
      <sheetName val="Sheet_x005f_x0016_"/>
      <sheetName val="Sheet1_x005f_x0014_"/>
      <sheetName val="khung_ten_TD"/>
      <sheetName val="khung_ten_LM7"/>
      <sheetName val="khung_ten_HC_Q3"/>
      <sheetName val="khung_ten_HC_HOAI_NHON"/>
      <sheetName val="khung_ten_HC_Hoa_Khanh"/>
      <sheetName val="Khung_ten_TK"/>
      <sheetName val="thong_ke"/>
      <sheetName val="TN_NEW"/>
      <sheetName val="CP_CBSX"/>
      <sheetName val="TN_CT"/>
      <sheetName val="VLNCMTC_TN"/>
      <sheetName val="CT_day_dan_su_phu_kien"/>
      <sheetName val="CT_xa_-_tiep_dia"/>
      <sheetName val="THEP_HINH"/>
      <sheetName val="CT_cot"/>
      <sheetName val="Ct_BT_mong"/>
      <sheetName val="K_LUONG_duong_day"/>
      <sheetName val="TH_CTO"/>
      <sheetName val="VL-NC_CTo"/>
      <sheetName val="CT_cong_to"/>
      <sheetName val="KL_CONG_TO"/>
      <sheetName val="VL_DAU_THAU"/>
      <sheetName val="TH_DZ0,4"/>
      <sheetName val="VL-NC_DZ0,4"/>
      <sheetName val="TH_THAO_DO"/>
      <sheetName val="VL-NC-MTC_thao_do"/>
      <sheetName val="CT_THAO_DO"/>
      <sheetName val="KL_Thao_D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refreshError="1"/>
      <sheetData sheetId="102"/>
      <sheetData sheetId="103"/>
      <sheetData sheetId="104"/>
      <sheetData sheetId="105"/>
      <sheetData sheetId="106"/>
      <sheetData sheetId="107"/>
      <sheetData sheetId="108" refreshError="1"/>
      <sheetData sheetId="109" refreshError="1"/>
      <sheetData sheetId="110" refreshError="1"/>
      <sheetData sheetId="111" refreshError="1"/>
      <sheetData sheetId="112" refreshError="1"/>
      <sheetData sheetId="113" refreshError="1"/>
      <sheetData sheetId="114"/>
      <sheetData sheetId="115"/>
      <sheetData sheetId="116" refreshError="1"/>
      <sheetData sheetId="117" refreshError="1"/>
      <sheetData sheetId="118" refreshError="1"/>
      <sheetData sheetId="119" refreshError="1"/>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refreshError="1"/>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sheetData sheetId="179"/>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refreshError="1"/>
      <sheetData sheetId="209"/>
      <sheetData sheetId="210" refreshError="1"/>
      <sheetData sheetId="211" refreshError="1"/>
      <sheetData sheetId="212"/>
      <sheetData sheetId="213"/>
      <sheetData sheetId="214"/>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 67"/>
      <sheetName val="THCT"/>
      <sheetName val="THDZ0,4"/>
      <sheetName val="TH DZ35"/>
      <sheetName val="THTram"/>
      <sheetName val="XL4Poppy"/>
      <sheetName val="T.GIANG"/>
      <sheetName val="TTDZ22"/>
      <sheetName val="DG vat tu"/>
      <sheetName val="NHAP DU LIEU"/>
      <sheetName val="UP"/>
      <sheetName val="Sheet1"/>
      <sheetName val="T.So_chung"/>
      <sheetName val="INDOICHIEU"/>
      <sheetName val="149-2"/>
      <sheetName val="ESTI."/>
      <sheetName val="DI-ESTI"/>
      <sheetName val="khung ten TD"/>
      <sheetName val="ChiTietDZ"/>
      <sheetName val="VuaBT"/>
      <sheetName val="#REF"/>
      <sheetName val="VLG"/>
      <sheetName val="SL dau tien"/>
      <sheetName val="HSKVUC"/>
      <sheetName val="6호기"/>
      <sheetName val="dongia (2)"/>
      <sheetName val="TH kinh phi"/>
      <sheetName val="SILICATE"/>
      <sheetName val="camayTT01"/>
      <sheetName val="HE SO"/>
      <sheetName val="Main"/>
      <sheetName val="Sheet3"/>
      <sheetName val="Chung"/>
      <sheetName val="HG"/>
      <sheetName val="Weather"/>
      <sheetName val="Nghỉ lễ"/>
      <sheetName val="Sheet2"/>
      <sheetName val="CHITIET VL-NC-TT -1p"/>
      <sheetName val="NEW-PANEL"/>
      <sheetName val="tl"/>
      <sheetName val="tra-vat-lieu"/>
      <sheetName val="Liet ke"/>
      <sheetName val="TBA XDM"/>
      <sheetName val="Quantity"/>
      <sheetName val="DINH_MUC"/>
      <sheetName val="TH_KHOAN"/>
      <sheetName val="Names"/>
      <sheetName val="R&amp;P"/>
      <sheetName val="Payment"/>
      <sheetName val="LE"/>
      <sheetName val="DATA"/>
      <sheetName val="SL"/>
      <sheetName val="TH"/>
      <sheetName val="thao-go"/>
      <sheetName val="GVT"/>
      <sheetName val="Tro giup"/>
      <sheetName val="Đầu vào"/>
      <sheetName val="MTO REV.2(ARMOR)"/>
      <sheetName val="Gia VL den HT"/>
      <sheetName val="Keothep"/>
      <sheetName val="TH TB+XD"/>
      <sheetName val="TK22"/>
      <sheetName val="Mo M2"/>
      <sheetName val="chitiet"/>
      <sheetName val="EQUIP"/>
      <sheetName val="LAB"/>
      <sheetName val="Mat"/>
      <sheetName val="UP "/>
      <sheetName val="chi tiet TBA"/>
      <sheetName val="dtxl"/>
      <sheetName val="M_67"/>
      <sheetName val="M_671"/>
      <sheetName val="T_GIANG"/>
      <sheetName val="T_So_chung"/>
      <sheetName val="TH_DZ35"/>
      <sheetName val="DG_vat_tu"/>
      <sheetName val="NHAP_DU_LIEU"/>
      <sheetName val="DG 285"/>
      <sheetName val="m doc"/>
      <sheetName val="VC"/>
      <sheetName val="coctuatrenda"/>
      <sheetName val="revised#1"/>
      <sheetName val="ptvt-dg"/>
      <sheetName val="ABB_Trans"/>
      <sheetName val="Main Feeder"/>
      <sheetName val="Capacitor"/>
      <sheetName val="Input_Data-1"/>
      <sheetName val="PE Wire"/>
      <sheetName val="XLPE_Cable"/>
      <sheetName val="대비"/>
      <sheetName val="125x125"/>
      <sheetName val="DLdauvao"/>
      <sheetName val="TheodoingaycongT5"/>
      <sheetName val="M_672"/>
      <sheetName val="PL A1. CPXD"/>
      <sheetName val="PL A5. TỶ LỆ CPXD"/>
      <sheetName val="Customize Your Purchase Order"/>
      <sheetName val="gia vt,nc,may"/>
      <sheetName val="ML"/>
      <sheetName val="1 Tong the"/>
      <sheetName val="K98 (1)"/>
      <sheetName val="DonGia"/>
      <sheetName val="THKL"/>
      <sheetName val="Bech_Lab"/>
      <sheetName val="Earthwork"/>
      <sheetName val="De11A"/>
      <sheetName val="MVT"/>
      <sheetName val="HS"/>
      <sheetName val="Gtable(19)"/>
      <sheetName val="Rates"/>
      <sheetName val="TienLuong"/>
      <sheetName val="giathanh1"/>
      <sheetName val="MHSCT"/>
      <sheetName val="bt19"/>
      <sheetName val="TTTram"/>
      <sheetName val="PROFILE"/>
      <sheetName val="chitimc"/>
      <sheetName val="A-4"/>
      <sheetName val="Level"/>
      <sheetName val="4.TMDT"/>
      <sheetName val="Help"/>
      <sheetName val="VL-NC-M"/>
      <sheetName val="5.Don gia XD"/>
      <sheetName val="10.NhanCong"/>
      <sheetName val="BOQ final"/>
      <sheetName val="Unit_Price"/>
      <sheetName val="KL-22"/>
      <sheetName val="bluong"/>
      <sheetName val="DLNS"/>
      <sheetName val="Camay"/>
      <sheetName val="SL dau tien "/>
      <sheetName val="daolap "/>
      <sheetName val="CVC"/>
      <sheetName val="DGTBI"/>
      <sheetName val="DGVL"/>
      <sheetName val="cap phoi"/>
      <sheetName val="DM228"/>
      <sheetName val="DM4970TBA"/>
      <sheetName val="DM4970DZ"/>
      <sheetName val="DMTN"/>
      <sheetName val="KL04"/>
      <sheetName val="KL-TBA"/>
      <sheetName val="VatTU"/>
      <sheetName val="A1.8 NhIII (1050k)"/>
      <sheetName val="Nhan cong nhom I"/>
      <sheetName val="Luong TT01"/>
      <sheetName val="Kl.dat dao"/>
      <sheetName val="TTVanChuyen"/>
      <sheetName val="DTCT"/>
      <sheetName val="HSDC GOC"/>
      <sheetName val="PHAN CONG"/>
      <sheetName val="DG"/>
      <sheetName val="May"/>
      <sheetName val="Tổng hợp KL"/>
      <sheetName val="Cphi chung-Lai DM"/>
      <sheetName val="THXLy"/>
      <sheetName val="GVL"/>
      <sheetName val="Tuong canh 1-1.5"/>
      <sheetName val="AASHTO92"/>
      <sheetName val="dtct cong"/>
      <sheetName val="BO"/>
      <sheetName val="DM 67"/>
      <sheetName val="MO M1"/>
      <sheetName val="Solieu+tt"/>
      <sheetName val="THPDMoi  (2)"/>
      <sheetName val="gtrinh"/>
      <sheetName val="phuluc1"/>
      <sheetName val="TONG HOP VL-NC"/>
      <sheetName val="lam-moi"/>
      <sheetName val="TONGKE3p "/>
      <sheetName val="Du_lieu"/>
      <sheetName val="TH VL, NC, DDHT Thanhphuoc"/>
      <sheetName val="DON GIA"/>
      <sheetName val="TONGKE-HT"/>
      <sheetName val="LKVL-CK-HT-GD1"/>
      <sheetName val="t-h HA THE"/>
      <sheetName val="TONG HOP VL-NC TT"/>
      <sheetName val="TNHCHINH"/>
      <sheetName val="TH XL"/>
      <sheetName val="CHITIET VL-NC"/>
      <sheetName val="Tiepdia"/>
      <sheetName val="CHITIET VL-NC-TT-3p"/>
      <sheetName val="TDTKP"/>
      <sheetName val="TDTKP1"/>
      <sheetName val="KPVC-BD "/>
      <sheetName val="VCV-BE-TONG"/>
      <sheetName val="Vatlieu"/>
      <sheetName val="PTDG-in"/>
      <sheetName val="PL-CAPPHOI-in"/>
      <sheetName val="DTCT-TUYEN"/>
      <sheetName val="Solieu"/>
      <sheetName val="TKP"/>
      <sheetName val="In.CDPS"/>
      <sheetName val="DanhMucGiaThanh"/>
      <sheetName val="BanTinh"/>
      <sheetName val="So lieu"/>
      <sheetName val="M_673"/>
      <sheetName val="T_GIANG1"/>
      <sheetName val="TH_DZ351"/>
      <sheetName val="DG_vat_tu1"/>
      <sheetName val="NHAP_DU_LIEU1"/>
      <sheetName val="T_So_chung1"/>
      <sheetName val="HE_SO"/>
      <sheetName val="Mo_M2"/>
      <sheetName val="Nghỉ_lễ"/>
      <sheetName val="CHITIET_VL-NC-TT_-1p"/>
      <sheetName val="4_TMDT"/>
      <sheetName val="SL_dau_tien"/>
      <sheetName val="UP_"/>
      <sheetName val="5_Don_gia_XD"/>
      <sheetName val="10_NhanCong"/>
      <sheetName val="BOQ_final"/>
      <sheetName val="MTO_REV_2(ARMOR)"/>
      <sheetName val="Tro_giup"/>
      <sheetName val="Gia_VL_den_HT"/>
      <sheetName val="chi_tiet_TBA"/>
      <sheetName val="dongia_(2)"/>
      <sheetName val="TH_kinh_phi"/>
      <sheetName val="khung_ten_TD"/>
      <sheetName val="ESTI_"/>
      <sheetName val="Liet_ke"/>
      <sheetName val="TBA_XDM"/>
      <sheetName val="M_674"/>
      <sheetName val="T_GIANG2"/>
      <sheetName val="TH_DZ352"/>
      <sheetName val="DG_vat_tu2"/>
      <sheetName val="NHAP_DU_LIEU2"/>
      <sheetName val="T_So_chung2"/>
      <sheetName val="HE_SO1"/>
      <sheetName val="Mo_M21"/>
      <sheetName val="Nghỉ_lễ1"/>
      <sheetName val="CHITIET_VL-NC-TT_-1p1"/>
      <sheetName val="4_TMDT1"/>
      <sheetName val="SL_dau_tien1"/>
      <sheetName val="UP_1"/>
      <sheetName val="5_Don_gia_XD1"/>
      <sheetName val="10_NhanCong1"/>
      <sheetName val="BOQ_final1"/>
      <sheetName val="MTO_REV_2(ARMOR)1"/>
      <sheetName val="Tro_giup1"/>
      <sheetName val="Gia_VL_den_HT1"/>
      <sheetName val="chi_tiet_TBA1"/>
      <sheetName val="dongia_(2)1"/>
      <sheetName val="TH_kinh_phi1"/>
      <sheetName val="khung_ten_TD1"/>
      <sheetName val="ESTI_1"/>
      <sheetName val="Liet_ke1"/>
      <sheetName val="TBA_XDM1"/>
      <sheetName val="M+MC"/>
      <sheetName val="NHA VE SINH CN"/>
      <sheetName val="CPTV(TR)"/>
      <sheetName val="DGkhsat-cu"/>
      <sheetName val="T"/>
      <sheetName val="Bang chiet tinh TBA"/>
      <sheetName val="bt-TBA"/>
      <sheetName val="Standardwerte"/>
      <sheetName val="HH Bê tông cọc"/>
      <sheetName val="Config"/>
      <sheetName val="KHOI LUONG THUC HIEN"/>
      <sheetName val="YCVT"/>
      <sheetName val="Thép CKN"/>
      <sheetName val="HMCV"/>
      <sheetName val="CauKien"/>
      <sheetName val="tuong"/>
      <sheetName val="Tai khoan"/>
      <sheetName val="FAB별"/>
      <sheetName val="Level-DATA"/>
      <sheetName val="Fr Revit"/>
      <sheetName val="NSA Summary"/>
      <sheetName val="HH_Bê_tông_cọc"/>
      <sheetName val="Analisa"/>
      <sheetName val="부대내역"/>
      <sheetName val="대창(함평)"/>
      <sheetName val="대창(장성)"/>
      <sheetName val="Gia Du Thau "/>
      <sheetName val="BIDDING-SUM"/>
      <sheetName val="TONG KE DZ 0.4 KV"/>
      <sheetName val="thunhap2"/>
      <sheetName val="Tæng ng¹ch"/>
      <sheetName val="Gia VL"/>
      <sheetName val="Gia_GC_Satthep"/>
      <sheetName val="Dieuchinh"/>
      <sheetName val="XL-06"/>
      <sheetName val="XL-10"/>
      <sheetName val="XL-12"/>
      <sheetName val="XL-13"/>
      <sheetName val="XL-14"/>
      <sheetName val="Ts"/>
      <sheetName val="GVL-NC-M"/>
      <sheetName val="Kiem Toan"/>
      <sheetName val="Danh muc NT Giai doan"/>
      <sheetName val="HH_Bê_tông_cọc1"/>
      <sheetName val="KHOI_LUONG_THUC_HIEN"/>
      <sheetName val="Thép_CKN"/>
      <sheetName val="Tai_khoan"/>
      <sheetName val="Fr_Revit"/>
      <sheetName val="NSA_Summary"/>
      <sheetName val="갑지(추정)"/>
      <sheetName val="Current Sheet"/>
      <sheetName val="PHU LUC 01"/>
      <sheetName val="BoQ-Bill 2"/>
      <sheetName val="M_675"/>
      <sheetName val="T_GIANG3"/>
      <sheetName val="TH_DZ353"/>
      <sheetName val="NHAP_DU_LIEU3"/>
      <sheetName val="DG_vat_tu3"/>
      <sheetName val="HE_SO2"/>
      <sheetName val="HH_Bê_tông_cọc2"/>
      <sheetName val="KHOI_LUONG_THUC_HIEN2"/>
      <sheetName val="Thép_CKN2"/>
      <sheetName val="Tai_khoan2"/>
      <sheetName val="Fr_Revit2"/>
      <sheetName val="NSA_Summary2"/>
      <sheetName val="T_So_chung3"/>
      <sheetName val="khung_ten_TD2"/>
      <sheetName val="ESTI_2"/>
      <sheetName val="KHOI_LUONG_THUC_HIEN1"/>
      <sheetName val="Thép_CKN1"/>
      <sheetName val="Tai_khoan1"/>
      <sheetName val="Fr_Revit1"/>
      <sheetName val="NSA_Summary1"/>
      <sheetName val="TT04"/>
      <sheetName val="SEX"/>
      <sheetName val="Sum"/>
      <sheetName val="Areas"/>
      <sheetName val="g-vl"/>
      <sheetName val="BID"/>
      <sheetName val="현장별"/>
      <sheetName val="토공"/>
      <sheetName val="M_676"/>
      <sheetName val="T_GIANG4"/>
      <sheetName val="TH_DZ354"/>
      <sheetName val="NHAP_DU_LIEU4"/>
      <sheetName val="DG_vat_tu4"/>
      <sheetName val="HE_SO3"/>
      <sheetName val="HH_Bê_tông_cọc3"/>
      <sheetName val="KHOI_LUONG_THUC_HIEN3"/>
      <sheetName val="Thép_CKN3"/>
      <sheetName val="Tai_khoan3"/>
      <sheetName val="Fr_Revit3"/>
      <sheetName val="NSA_Summary3"/>
      <sheetName val="T_So_chung4"/>
      <sheetName val="khung_ten_TD3"/>
      <sheetName val="ESTI_3"/>
      <sheetName val="Current_Sheet"/>
      <sheetName val="1. MV &amp; LV"/>
      <sheetName val="CĂN ĐH"/>
      <sheetName val="Dgia vat tu"/>
      <sheetName val="Don gia_III"/>
      <sheetName val="D1000"/>
      <sheetName val="D1500 LOẠI 1"/>
      <sheetName val="D1500 LOẠI 2"/>
      <sheetName val="D1500 LOẠI 3"/>
      <sheetName val="M_677"/>
      <sheetName val="T_GIANG5"/>
      <sheetName val="TH_DZ355"/>
      <sheetName val="NHAP_DU_LIEU5"/>
      <sheetName val="DG_vat_tu5"/>
      <sheetName val="HE_SO4"/>
      <sheetName val="HH_Bê_tông_cọc4"/>
      <sheetName val="KHOI_LUONG_THUC_HIEN4"/>
      <sheetName val="Thép_CKN4"/>
      <sheetName val="Tai_khoan4"/>
      <sheetName val="Fr_Revit4"/>
      <sheetName val="NSA_Summary4"/>
      <sheetName val="T_So_chung5"/>
      <sheetName val="khung_ten_TD4"/>
      <sheetName val="ESTI_4"/>
      <sheetName val="Current_Sheet1"/>
      <sheetName val="DG_285"/>
      <sheetName val="Main_Feeder"/>
      <sheetName val="PE_Wire"/>
      <sheetName val="PL_A1__CPXD"/>
      <sheetName val="PL_A5__TỶ_LỆ_CPXD"/>
      <sheetName val="PHU_LUC_01"/>
      <sheetName val="Đầu_vào"/>
      <sheetName val="1_Tong_the"/>
      <sheetName val="K98_(1)"/>
      <sheetName val="Customize_Your_Purchase_Order"/>
      <sheetName val="gia_vt,nc,may"/>
      <sheetName val="BoQ-Bill_2"/>
      <sheetName val="D1500_LOẠI_1"/>
      <sheetName val="D1500_LOẠI_2"/>
      <sheetName val="D1500_LOẠI_3"/>
      <sheetName val="1__MV_&amp;_LV"/>
      <sheetName val="M_678"/>
      <sheetName val="T_GIANG6"/>
      <sheetName val="TH_DZ356"/>
      <sheetName val="NHAP_DU_LIEU6"/>
      <sheetName val="DG_vat_tu6"/>
      <sheetName val="HE_SO5"/>
      <sheetName val="HH_Bê_tông_cọc5"/>
      <sheetName val="KHOI_LUONG_THUC_HIEN5"/>
      <sheetName val="Thép_CKN5"/>
      <sheetName val="Tai_khoan5"/>
      <sheetName val="Fr_Revit5"/>
      <sheetName val="NSA_Summary5"/>
      <sheetName val="T_So_chung6"/>
      <sheetName val="khung_ten_TD5"/>
      <sheetName val="ESTI_5"/>
      <sheetName val="Gia_VL_den_HT2"/>
      <sheetName val="Tro_giup2"/>
      <sheetName val="SL_dau_tien2"/>
      <sheetName val="TH_kinh_phi2"/>
      <sheetName val="Current_Sheet2"/>
      <sheetName val="DG_2851"/>
      <sheetName val="Main_Feeder1"/>
      <sheetName val="PE_Wire1"/>
      <sheetName val="PL_A1__CPXD1"/>
      <sheetName val="PL_A5__TỶ_LỆ_CPXD1"/>
      <sheetName val="PHU_LUC_011"/>
      <sheetName val="Đầu_vào1"/>
      <sheetName val="1_Tong_the1"/>
      <sheetName val="K98_(1)1"/>
      <sheetName val="Customize_Your_Purchase_Order1"/>
      <sheetName val="gia_vt,nc,may1"/>
      <sheetName val="BoQ-Bill_21"/>
      <sheetName val="D1500_LOẠI_11"/>
      <sheetName val="D1500_LOẠI_21"/>
      <sheetName val="D1500_LOẠI_31"/>
      <sheetName val="1__MV_&amp;_LV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refreshError="1"/>
      <sheetData sheetId="336" refreshError="1"/>
      <sheetData sheetId="337" refreshError="1"/>
      <sheetData sheetId="338" refreshError="1"/>
      <sheetData sheetId="339"/>
      <sheetData sheetId="340"/>
      <sheetData sheetId="341" refreshError="1"/>
      <sheetData sheetId="342" refreshError="1"/>
      <sheetData sheetId="343"/>
      <sheetData sheetId="344" refreshError="1"/>
      <sheetData sheetId="345" refreshError="1"/>
      <sheetData sheetId="346" refreshError="1"/>
      <sheetData sheetId="347" refreshError="1"/>
      <sheetData sheetId="348"/>
      <sheetData sheetId="349" refreshError="1"/>
      <sheetData sheetId="350"/>
      <sheetData sheetId="35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sheetData sheetId="398"/>
      <sheetData sheetId="399"/>
      <sheetData sheetId="400"/>
      <sheetData sheetId="401"/>
      <sheetData sheetId="402"/>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m"/>
      <sheetName val="Km0-1"/>
      <sheetName val="KM1-2"/>
      <sheetName val="Km2-3"/>
      <sheetName val="Km3-4"/>
      <sheetName val="Km4-5"/>
      <sheetName val="Km5-6"/>
      <sheetName val="Km6-7"/>
      <sheetName val="Km7-8"/>
      <sheetName val="Tonghop-bt"/>
      <sheetName val="Tonghop-cc"/>
      <sheetName val="Ny-Km1-4"/>
      <sheetName val="Ny-Km4-6"/>
      <sheetName val="Ny-Km6-8"/>
      <sheetName val="Temp"/>
      <sheetName val="KLM"/>
      <sheetName val="Coc tieu-rao chan"/>
      <sheetName val="Ny-Km1-4 (cc)"/>
      <sheetName val="Ny-Km4-6 (cc)"/>
      <sheetName val="Ny-Km6-8 (cc)"/>
      <sheetName val="CC"/>
      <sheetName val="Phdoan-bt"/>
      <sheetName val="Phdoan-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3">
          <cell r="B3">
            <v>0.6</v>
          </cell>
        </row>
        <row r="4">
          <cell r="B4">
            <v>1</v>
          </cell>
        </row>
        <row r="6">
          <cell r="B6">
            <v>1.4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tdt"/>
      <sheetName val="thcpk"/>
      <sheetName val="dtxl"/>
      <sheetName val="tntdia"/>
      <sheetName val="th"/>
      <sheetName val="thxlk"/>
      <sheetName val="vldien"/>
      <sheetName val="ctivldi"/>
      <sheetName val="cticot"/>
      <sheetName val="vcdd"/>
      <sheetName val="chenh"/>
      <sheetName val="vc"/>
      <sheetName val="ciment"/>
      <sheetName val="cpdbu"/>
      <sheetName val="kl"/>
      <sheetName val="dd"/>
      <sheetName val="vlchi"/>
      <sheetName val="klvldien"/>
      <sheetName val="culi 2"/>
      <sheetName val="culi"/>
      <sheetName val="dg"/>
      <sheetName val="Sheet16"/>
      <sheetName val="chitimc"/>
      <sheetName val="thcrk"/>
      <sheetName val="dtxn"/>
      <sheetName val="tntdka"/>
      <sheetName val="cimenu"/>
      <sheetName val="vlcii"/>
      <sheetName val=""/>
      <sheetName val="@QDinh"/>
      <sheetName val="SoLieuDT"/>
      <sheetName val="TongHop"/>
      <sheetName val="ToString"/>
      <sheetName val="CPThietBi"/>
      <sheetName val="DinhMucCPK"/>
      <sheetName val="CPXL"/>
      <sheetName val="DinhMucThKe"/>
      <sheetName val="CP Khac"/>
      <sheetName val="CPKS&amp;TK"/>
      <sheetName val="TgHop-XDCB"/>
      <sheetName val="ThanhPhan"/>
      <sheetName val="@ZTrungThe"/>
      <sheetName val="@TramTreo"/>
      <sheetName val="@TramNen"/>
      <sheetName val="@MayPhat"/>
      <sheetName val="@ZHaThe"/>
      <sheetName val="VatLieu"/>
      <sheetName val="NC"/>
      <sheetName val="Test"/>
      <sheetName val="SuDungLai"/>
      <sheetName val="ThuHoi"/>
      <sheetName val="VanTai"/>
      <sheetName val="Bang ke KLVT"/>
      <sheetName val="Bang THKLVT"/>
      <sheetName val="THAO GO THU HOI"/>
      <sheetName val="BocLen"/>
      <sheetName val="XXuong"/>
      <sheetName val="ChuDan"/>
      <sheetName val="Cuoc VTcu"/>
      <sheetName val="Error"/>
      <sheetName val="XL4Test5"/>
      <sheetName val="Sheet1"/>
      <sheetName val="Sheet2"/>
      <sheetName val="Sheet3"/>
      <sheetName val="00000000"/>
      <sheetName val="thang6"/>
      <sheetName val="thang7"/>
      <sheetName val="thang8"/>
      <sheetName val="Chi PK"/>
      <sheetName val="B1"/>
      <sheetName val="B2"/>
      <sheetName val="B3"/>
      <sheetName val="B4"/>
      <sheetName val="Chung"/>
      <sheetName val="thdt"/>
      <sheetName val="xlc"/>
      <sheetName val="thchung"/>
      <sheetName val="thmong"/>
      <sheetName val="thcot"/>
      <sheetName val="TH35"/>
      <sheetName val="thdien"/>
      <sheetName val="thinghiem"/>
      <sheetName val="vtuA"/>
      <sheetName val="CTmong"/>
      <sheetName val="CTcoc"/>
      <sheetName val="CTcot"/>
      <sheetName val="vcdd "/>
      <sheetName val="chuqua"/>
      <sheetName val="bugia"/>
      <sheetName val="xlkhac"/>
      <sheetName val="KLcoc"/>
      <sheetName val="vlmong"/>
      <sheetName val="daodat"/>
      <sheetName val="THoi"/>
      <sheetName val="Thu hoi"/>
      <sheetName val="clvc"/>
      <sheetName val="Denbu"/>
      <sheetName val="CBSX110"/>
      <sheetName val="dg285"/>
      <sheetName val="10000000"/>
      <sheetName val="20000000"/>
      <sheetName val="30000000"/>
      <sheetName val="40000000"/>
      <sheetName val="50000000"/>
      <sheetName val="60000000"/>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he so"/>
      <sheetName val="DANHPHAP"/>
      <sheetName val="PST01"/>
      <sheetName val="PST02"/>
      <sheetName val="PST03"/>
      <sheetName val="PST04"/>
      <sheetName val="PST05"/>
      <sheetName val="PST06"/>
      <sheetName val="PST07"/>
      <sheetName val="PST08"/>
      <sheetName val="PST09"/>
      <sheetName val="PST10"/>
      <sheetName val="PST11"/>
      <sheetName val="PST12"/>
      <sheetName val="BCDKT"/>
      <sheetName val="KQHDKD"/>
      <sheetName val="BCDPSQUYI"/>
      <sheetName val="BCDPSQUYII"/>
      <sheetName val="BCDPS6THANG"/>
      <sheetName val="00000001"/>
      <sheetName val="XL4Poppy"/>
      <sheetName val="Chi tiet XD TBA"/>
      <sheetName val="Du Toan"/>
      <sheetName val="KH-Q1,Q2,01"/>
      <sheetName val="BETON"/>
      <sheetName val="#REF"/>
      <sheetName val="Keothep"/>
      <sheetName val="Re-bar"/>
      <sheetName val="Tinh BT"/>
      <sheetName val="tuong"/>
      <sheetName val="CBKC-110"/>
      <sheetName val="beam"/>
      <sheetName val="THVT"/>
      <sheetName val="PTDM"/>
      <sheetName val="dg-VTu"/>
      <sheetName val="PSS"/>
      <sheetName val="LM"/>
      <sheetName val="NNgung"/>
      <sheetName val="Bia-thau"/>
      <sheetName val="CTDZ6kv (gd1) "/>
      <sheetName val="CTDZ 0.4+cto (GD1)"/>
      <sheetName val="CTTBA (gd1)"/>
      <sheetName val="L1-Price Summary"/>
      <sheetName val="TK-TUBU"/>
      <sheetName val="TDTKP (2)"/>
      <sheetName val="TONGKE3p"/>
      <sheetName val="CHITIET VL-NC-DDTT3PHA "/>
      <sheetName val="CHITIET VL-NC-TT1p"/>
      <sheetName val="?"/>
      <sheetName val="Temp"/>
      <sheetName val="_"/>
      <sheetName val="GVL"/>
      <sheetName val="_x0000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refreshError="1"/>
      <sheetData sheetId="173" refreshError="1"/>
      <sheetData sheetId="174" refreshError="1"/>
      <sheetData sheetId="17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0F6F8-45DF-4C4C-9F1C-ED535A178171}">
  <dimension ref="A1:M35"/>
  <sheetViews>
    <sheetView zoomScale="85" zoomScaleNormal="85" workbookViewId="0">
      <selection activeCell="B11" sqref="B11"/>
    </sheetView>
  </sheetViews>
  <sheetFormatPr defaultColWidth="9.140625" defaultRowHeight="12.75"/>
  <cols>
    <col min="1" max="1" width="6.7109375" style="238" customWidth="1"/>
    <col min="2" max="2" width="71.140625" style="238" customWidth="1"/>
    <col min="3" max="3" width="19.5703125" style="238" customWidth="1"/>
    <col min="4" max="4" width="11.5703125" style="238" customWidth="1"/>
    <col min="5" max="5" width="12.42578125" style="238" customWidth="1"/>
    <col min="6" max="6" width="13.7109375" style="238" customWidth="1"/>
    <col min="7" max="7" width="12.42578125" style="238" customWidth="1"/>
    <col min="8" max="8" width="16" style="238" customWidth="1"/>
    <col min="9" max="9" width="8.5703125" style="238" customWidth="1"/>
    <col min="10" max="10" width="14.28515625" style="238" customWidth="1"/>
    <col min="11" max="11" width="9.140625" style="238"/>
    <col min="12" max="12" width="29.7109375" style="238" customWidth="1"/>
    <col min="13" max="256" width="9.140625" style="238"/>
    <col min="257" max="257" width="6.7109375" style="238" customWidth="1"/>
    <col min="258" max="258" width="71.140625" style="238" customWidth="1"/>
    <col min="259" max="259" width="19.5703125" style="238" customWidth="1"/>
    <col min="260" max="260" width="11.5703125" style="238" customWidth="1"/>
    <col min="261" max="261" width="12.42578125" style="238" customWidth="1"/>
    <col min="262" max="262" width="13.7109375" style="238" customWidth="1"/>
    <col min="263" max="263" width="12.42578125" style="238" customWidth="1"/>
    <col min="264" max="264" width="16" style="238" customWidth="1"/>
    <col min="265" max="265" width="8.5703125" style="238" customWidth="1"/>
    <col min="266" max="266" width="14.28515625" style="238" customWidth="1"/>
    <col min="267" max="267" width="9.140625" style="238"/>
    <col min="268" max="268" width="29.7109375" style="238" customWidth="1"/>
    <col min="269" max="512" width="9.140625" style="238"/>
    <col min="513" max="513" width="6.7109375" style="238" customWidth="1"/>
    <col min="514" max="514" width="71.140625" style="238" customWidth="1"/>
    <col min="515" max="515" width="19.5703125" style="238" customWidth="1"/>
    <col min="516" max="516" width="11.5703125" style="238" customWidth="1"/>
    <col min="517" max="517" width="12.42578125" style="238" customWidth="1"/>
    <col min="518" max="518" width="13.7109375" style="238" customWidth="1"/>
    <col min="519" max="519" width="12.42578125" style="238" customWidth="1"/>
    <col min="520" max="520" width="16" style="238" customWidth="1"/>
    <col min="521" max="521" width="8.5703125" style="238" customWidth="1"/>
    <col min="522" max="522" width="14.28515625" style="238" customWidth="1"/>
    <col min="523" max="523" width="9.140625" style="238"/>
    <col min="524" max="524" width="29.7109375" style="238" customWidth="1"/>
    <col min="525" max="768" width="9.140625" style="238"/>
    <col min="769" max="769" width="6.7109375" style="238" customWidth="1"/>
    <col min="770" max="770" width="71.140625" style="238" customWidth="1"/>
    <col min="771" max="771" width="19.5703125" style="238" customWidth="1"/>
    <col min="772" max="772" width="11.5703125" style="238" customWidth="1"/>
    <col min="773" max="773" width="12.42578125" style="238" customWidth="1"/>
    <col min="774" max="774" width="13.7109375" style="238" customWidth="1"/>
    <col min="775" max="775" width="12.42578125" style="238" customWidth="1"/>
    <col min="776" max="776" width="16" style="238" customWidth="1"/>
    <col min="777" max="777" width="8.5703125" style="238" customWidth="1"/>
    <col min="778" max="778" width="14.28515625" style="238" customWidth="1"/>
    <col min="779" max="779" width="9.140625" style="238"/>
    <col min="780" max="780" width="29.7109375" style="238" customWidth="1"/>
    <col min="781" max="1024" width="9.140625" style="238"/>
    <col min="1025" max="1025" width="6.7109375" style="238" customWidth="1"/>
    <col min="1026" max="1026" width="71.140625" style="238" customWidth="1"/>
    <col min="1027" max="1027" width="19.5703125" style="238" customWidth="1"/>
    <col min="1028" max="1028" width="11.5703125" style="238" customWidth="1"/>
    <col min="1029" max="1029" width="12.42578125" style="238" customWidth="1"/>
    <col min="1030" max="1030" width="13.7109375" style="238" customWidth="1"/>
    <col min="1031" max="1031" width="12.42578125" style="238" customWidth="1"/>
    <col min="1032" max="1032" width="16" style="238" customWidth="1"/>
    <col min="1033" max="1033" width="8.5703125" style="238" customWidth="1"/>
    <col min="1034" max="1034" width="14.28515625" style="238" customWidth="1"/>
    <col min="1035" max="1035" width="9.140625" style="238"/>
    <col min="1036" max="1036" width="29.7109375" style="238" customWidth="1"/>
    <col min="1037" max="1280" width="9.140625" style="238"/>
    <col min="1281" max="1281" width="6.7109375" style="238" customWidth="1"/>
    <col min="1282" max="1282" width="71.140625" style="238" customWidth="1"/>
    <col min="1283" max="1283" width="19.5703125" style="238" customWidth="1"/>
    <col min="1284" max="1284" width="11.5703125" style="238" customWidth="1"/>
    <col min="1285" max="1285" width="12.42578125" style="238" customWidth="1"/>
    <col min="1286" max="1286" width="13.7109375" style="238" customWidth="1"/>
    <col min="1287" max="1287" width="12.42578125" style="238" customWidth="1"/>
    <col min="1288" max="1288" width="16" style="238" customWidth="1"/>
    <col min="1289" max="1289" width="8.5703125" style="238" customWidth="1"/>
    <col min="1290" max="1290" width="14.28515625" style="238" customWidth="1"/>
    <col min="1291" max="1291" width="9.140625" style="238"/>
    <col min="1292" max="1292" width="29.7109375" style="238" customWidth="1"/>
    <col min="1293" max="1536" width="9.140625" style="238"/>
    <col min="1537" max="1537" width="6.7109375" style="238" customWidth="1"/>
    <col min="1538" max="1538" width="71.140625" style="238" customWidth="1"/>
    <col min="1539" max="1539" width="19.5703125" style="238" customWidth="1"/>
    <col min="1540" max="1540" width="11.5703125" style="238" customWidth="1"/>
    <col min="1541" max="1541" width="12.42578125" style="238" customWidth="1"/>
    <col min="1542" max="1542" width="13.7109375" style="238" customWidth="1"/>
    <col min="1543" max="1543" width="12.42578125" style="238" customWidth="1"/>
    <col min="1544" max="1544" width="16" style="238" customWidth="1"/>
    <col min="1545" max="1545" width="8.5703125" style="238" customWidth="1"/>
    <col min="1546" max="1546" width="14.28515625" style="238" customWidth="1"/>
    <col min="1547" max="1547" width="9.140625" style="238"/>
    <col min="1548" max="1548" width="29.7109375" style="238" customWidth="1"/>
    <col min="1549" max="1792" width="9.140625" style="238"/>
    <col min="1793" max="1793" width="6.7109375" style="238" customWidth="1"/>
    <col min="1794" max="1794" width="71.140625" style="238" customWidth="1"/>
    <col min="1795" max="1795" width="19.5703125" style="238" customWidth="1"/>
    <col min="1796" max="1796" width="11.5703125" style="238" customWidth="1"/>
    <col min="1797" max="1797" width="12.42578125" style="238" customWidth="1"/>
    <col min="1798" max="1798" width="13.7109375" style="238" customWidth="1"/>
    <col min="1799" max="1799" width="12.42578125" style="238" customWidth="1"/>
    <col min="1800" max="1800" width="16" style="238" customWidth="1"/>
    <col min="1801" max="1801" width="8.5703125" style="238" customWidth="1"/>
    <col min="1802" max="1802" width="14.28515625" style="238" customWidth="1"/>
    <col min="1803" max="1803" width="9.140625" style="238"/>
    <col min="1804" max="1804" width="29.7109375" style="238" customWidth="1"/>
    <col min="1805" max="2048" width="9.140625" style="238"/>
    <col min="2049" max="2049" width="6.7109375" style="238" customWidth="1"/>
    <col min="2050" max="2050" width="71.140625" style="238" customWidth="1"/>
    <col min="2051" max="2051" width="19.5703125" style="238" customWidth="1"/>
    <col min="2052" max="2052" width="11.5703125" style="238" customWidth="1"/>
    <col min="2053" max="2053" width="12.42578125" style="238" customWidth="1"/>
    <col min="2054" max="2054" width="13.7109375" style="238" customWidth="1"/>
    <col min="2055" max="2055" width="12.42578125" style="238" customWidth="1"/>
    <col min="2056" max="2056" width="16" style="238" customWidth="1"/>
    <col min="2057" max="2057" width="8.5703125" style="238" customWidth="1"/>
    <col min="2058" max="2058" width="14.28515625" style="238" customWidth="1"/>
    <col min="2059" max="2059" width="9.140625" style="238"/>
    <col min="2060" max="2060" width="29.7109375" style="238" customWidth="1"/>
    <col min="2061" max="2304" width="9.140625" style="238"/>
    <col min="2305" max="2305" width="6.7109375" style="238" customWidth="1"/>
    <col min="2306" max="2306" width="71.140625" style="238" customWidth="1"/>
    <col min="2307" max="2307" width="19.5703125" style="238" customWidth="1"/>
    <col min="2308" max="2308" width="11.5703125" style="238" customWidth="1"/>
    <col min="2309" max="2309" width="12.42578125" style="238" customWidth="1"/>
    <col min="2310" max="2310" width="13.7109375" style="238" customWidth="1"/>
    <col min="2311" max="2311" width="12.42578125" style="238" customWidth="1"/>
    <col min="2312" max="2312" width="16" style="238" customWidth="1"/>
    <col min="2313" max="2313" width="8.5703125" style="238" customWidth="1"/>
    <col min="2314" max="2314" width="14.28515625" style="238" customWidth="1"/>
    <col min="2315" max="2315" width="9.140625" style="238"/>
    <col min="2316" max="2316" width="29.7109375" style="238" customWidth="1"/>
    <col min="2317" max="2560" width="9.140625" style="238"/>
    <col min="2561" max="2561" width="6.7109375" style="238" customWidth="1"/>
    <col min="2562" max="2562" width="71.140625" style="238" customWidth="1"/>
    <col min="2563" max="2563" width="19.5703125" style="238" customWidth="1"/>
    <col min="2564" max="2564" width="11.5703125" style="238" customWidth="1"/>
    <col min="2565" max="2565" width="12.42578125" style="238" customWidth="1"/>
    <col min="2566" max="2566" width="13.7109375" style="238" customWidth="1"/>
    <col min="2567" max="2567" width="12.42578125" style="238" customWidth="1"/>
    <col min="2568" max="2568" width="16" style="238" customWidth="1"/>
    <col min="2569" max="2569" width="8.5703125" style="238" customWidth="1"/>
    <col min="2570" max="2570" width="14.28515625" style="238" customWidth="1"/>
    <col min="2571" max="2571" width="9.140625" style="238"/>
    <col min="2572" max="2572" width="29.7109375" style="238" customWidth="1"/>
    <col min="2573" max="2816" width="9.140625" style="238"/>
    <col min="2817" max="2817" width="6.7109375" style="238" customWidth="1"/>
    <col min="2818" max="2818" width="71.140625" style="238" customWidth="1"/>
    <col min="2819" max="2819" width="19.5703125" style="238" customWidth="1"/>
    <col min="2820" max="2820" width="11.5703125" style="238" customWidth="1"/>
    <col min="2821" max="2821" width="12.42578125" style="238" customWidth="1"/>
    <col min="2822" max="2822" width="13.7109375" style="238" customWidth="1"/>
    <col min="2823" max="2823" width="12.42578125" style="238" customWidth="1"/>
    <col min="2824" max="2824" width="16" style="238" customWidth="1"/>
    <col min="2825" max="2825" width="8.5703125" style="238" customWidth="1"/>
    <col min="2826" max="2826" width="14.28515625" style="238" customWidth="1"/>
    <col min="2827" max="2827" width="9.140625" style="238"/>
    <col min="2828" max="2828" width="29.7109375" style="238" customWidth="1"/>
    <col min="2829" max="3072" width="9.140625" style="238"/>
    <col min="3073" max="3073" width="6.7109375" style="238" customWidth="1"/>
    <col min="3074" max="3074" width="71.140625" style="238" customWidth="1"/>
    <col min="3075" max="3075" width="19.5703125" style="238" customWidth="1"/>
    <col min="3076" max="3076" width="11.5703125" style="238" customWidth="1"/>
    <col min="3077" max="3077" width="12.42578125" style="238" customWidth="1"/>
    <col min="3078" max="3078" width="13.7109375" style="238" customWidth="1"/>
    <col min="3079" max="3079" width="12.42578125" style="238" customWidth="1"/>
    <col min="3080" max="3080" width="16" style="238" customWidth="1"/>
    <col min="3081" max="3081" width="8.5703125" style="238" customWidth="1"/>
    <col min="3082" max="3082" width="14.28515625" style="238" customWidth="1"/>
    <col min="3083" max="3083" width="9.140625" style="238"/>
    <col min="3084" max="3084" width="29.7109375" style="238" customWidth="1"/>
    <col min="3085" max="3328" width="9.140625" style="238"/>
    <col min="3329" max="3329" width="6.7109375" style="238" customWidth="1"/>
    <col min="3330" max="3330" width="71.140625" style="238" customWidth="1"/>
    <col min="3331" max="3331" width="19.5703125" style="238" customWidth="1"/>
    <col min="3332" max="3332" width="11.5703125" style="238" customWidth="1"/>
    <col min="3333" max="3333" width="12.42578125" style="238" customWidth="1"/>
    <col min="3334" max="3334" width="13.7109375" style="238" customWidth="1"/>
    <col min="3335" max="3335" width="12.42578125" style="238" customWidth="1"/>
    <col min="3336" max="3336" width="16" style="238" customWidth="1"/>
    <col min="3337" max="3337" width="8.5703125" style="238" customWidth="1"/>
    <col min="3338" max="3338" width="14.28515625" style="238" customWidth="1"/>
    <col min="3339" max="3339" width="9.140625" style="238"/>
    <col min="3340" max="3340" width="29.7109375" style="238" customWidth="1"/>
    <col min="3341" max="3584" width="9.140625" style="238"/>
    <col min="3585" max="3585" width="6.7109375" style="238" customWidth="1"/>
    <col min="3586" max="3586" width="71.140625" style="238" customWidth="1"/>
    <col min="3587" max="3587" width="19.5703125" style="238" customWidth="1"/>
    <col min="3588" max="3588" width="11.5703125" style="238" customWidth="1"/>
    <col min="3589" max="3589" width="12.42578125" style="238" customWidth="1"/>
    <col min="3590" max="3590" width="13.7109375" style="238" customWidth="1"/>
    <col min="3591" max="3591" width="12.42578125" style="238" customWidth="1"/>
    <col min="3592" max="3592" width="16" style="238" customWidth="1"/>
    <col min="3593" max="3593" width="8.5703125" style="238" customWidth="1"/>
    <col min="3594" max="3594" width="14.28515625" style="238" customWidth="1"/>
    <col min="3595" max="3595" width="9.140625" style="238"/>
    <col min="3596" max="3596" width="29.7109375" style="238" customWidth="1"/>
    <col min="3597" max="3840" width="9.140625" style="238"/>
    <col min="3841" max="3841" width="6.7109375" style="238" customWidth="1"/>
    <col min="3842" max="3842" width="71.140625" style="238" customWidth="1"/>
    <col min="3843" max="3843" width="19.5703125" style="238" customWidth="1"/>
    <col min="3844" max="3844" width="11.5703125" style="238" customWidth="1"/>
    <col min="3845" max="3845" width="12.42578125" style="238" customWidth="1"/>
    <col min="3846" max="3846" width="13.7109375" style="238" customWidth="1"/>
    <col min="3847" max="3847" width="12.42578125" style="238" customWidth="1"/>
    <col min="3848" max="3848" width="16" style="238" customWidth="1"/>
    <col min="3849" max="3849" width="8.5703125" style="238" customWidth="1"/>
    <col min="3850" max="3850" width="14.28515625" style="238" customWidth="1"/>
    <col min="3851" max="3851" width="9.140625" style="238"/>
    <col min="3852" max="3852" width="29.7109375" style="238" customWidth="1"/>
    <col min="3853" max="4096" width="9.140625" style="238"/>
    <col min="4097" max="4097" width="6.7109375" style="238" customWidth="1"/>
    <col min="4098" max="4098" width="71.140625" style="238" customWidth="1"/>
    <col min="4099" max="4099" width="19.5703125" style="238" customWidth="1"/>
    <col min="4100" max="4100" width="11.5703125" style="238" customWidth="1"/>
    <col min="4101" max="4101" width="12.42578125" style="238" customWidth="1"/>
    <col min="4102" max="4102" width="13.7109375" style="238" customWidth="1"/>
    <col min="4103" max="4103" width="12.42578125" style="238" customWidth="1"/>
    <col min="4104" max="4104" width="16" style="238" customWidth="1"/>
    <col min="4105" max="4105" width="8.5703125" style="238" customWidth="1"/>
    <col min="4106" max="4106" width="14.28515625" style="238" customWidth="1"/>
    <col min="4107" max="4107" width="9.140625" style="238"/>
    <col min="4108" max="4108" width="29.7109375" style="238" customWidth="1"/>
    <col min="4109" max="4352" width="9.140625" style="238"/>
    <col min="4353" max="4353" width="6.7109375" style="238" customWidth="1"/>
    <col min="4354" max="4354" width="71.140625" style="238" customWidth="1"/>
    <col min="4355" max="4355" width="19.5703125" style="238" customWidth="1"/>
    <col min="4356" max="4356" width="11.5703125" style="238" customWidth="1"/>
    <col min="4357" max="4357" width="12.42578125" style="238" customWidth="1"/>
    <col min="4358" max="4358" width="13.7109375" style="238" customWidth="1"/>
    <col min="4359" max="4359" width="12.42578125" style="238" customWidth="1"/>
    <col min="4360" max="4360" width="16" style="238" customWidth="1"/>
    <col min="4361" max="4361" width="8.5703125" style="238" customWidth="1"/>
    <col min="4362" max="4362" width="14.28515625" style="238" customWidth="1"/>
    <col min="4363" max="4363" width="9.140625" style="238"/>
    <col min="4364" max="4364" width="29.7109375" style="238" customWidth="1"/>
    <col min="4365" max="4608" width="9.140625" style="238"/>
    <col min="4609" max="4609" width="6.7109375" style="238" customWidth="1"/>
    <col min="4610" max="4610" width="71.140625" style="238" customWidth="1"/>
    <col min="4611" max="4611" width="19.5703125" style="238" customWidth="1"/>
    <col min="4612" max="4612" width="11.5703125" style="238" customWidth="1"/>
    <col min="4613" max="4613" width="12.42578125" style="238" customWidth="1"/>
    <col min="4614" max="4614" width="13.7109375" style="238" customWidth="1"/>
    <col min="4615" max="4615" width="12.42578125" style="238" customWidth="1"/>
    <col min="4616" max="4616" width="16" style="238" customWidth="1"/>
    <col min="4617" max="4617" width="8.5703125" style="238" customWidth="1"/>
    <col min="4618" max="4618" width="14.28515625" style="238" customWidth="1"/>
    <col min="4619" max="4619" width="9.140625" style="238"/>
    <col min="4620" max="4620" width="29.7109375" style="238" customWidth="1"/>
    <col min="4621" max="4864" width="9.140625" style="238"/>
    <col min="4865" max="4865" width="6.7109375" style="238" customWidth="1"/>
    <col min="4866" max="4866" width="71.140625" style="238" customWidth="1"/>
    <col min="4867" max="4867" width="19.5703125" style="238" customWidth="1"/>
    <col min="4868" max="4868" width="11.5703125" style="238" customWidth="1"/>
    <col min="4869" max="4869" width="12.42578125" style="238" customWidth="1"/>
    <col min="4870" max="4870" width="13.7109375" style="238" customWidth="1"/>
    <col min="4871" max="4871" width="12.42578125" style="238" customWidth="1"/>
    <col min="4872" max="4872" width="16" style="238" customWidth="1"/>
    <col min="4873" max="4873" width="8.5703125" style="238" customWidth="1"/>
    <col min="4874" max="4874" width="14.28515625" style="238" customWidth="1"/>
    <col min="4875" max="4875" width="9.140625" style="238"/>
    <col min="4876" max="4876" width="29.7109375" style="238" customWidth="1"/>
    <col min="4877" max="5120" width="9.140625" style="238"/>
    <col min="5121" max="5121" width="6.7109375" style="238" customWidth="1"/>
    <col min="5122" max="5122" width="71.140625" style="238" customWidth="1"/>
    <col min="5123" max="5123" width="19.5703125" style="238" customWidth="1"/>
    <col min="5124" max="5124" width="11.5703125" style="238" customWidth="1"/>
    <col min="5125" max="5125" width="12.42578125" style="238" customWidth="1"/>
    <col min="5126" max="5126" width="13.7109375" style="238" customWidth="1"/>
    <col min="5127" max="5127" width="12.42578125" style="238" customWidth="1"/>
    <col min="5128" max="5128" width="16" style="238" customWidth="1"/>
    <col min="5129" max="5129" width="8.5703125" style="238" customWidth="1"/>
    <col min="5130" max="5130" width="14.28515625" style="238" customWidth="1"/>
    <col min="5131" max="5131" width="9.140625" style="238"/>
    <col min="5132" max="5132" width="29.7109375" style="238" customWidth="1"/>
    <col min="5133" max="5376" width="9.140625" style="238"/>
    <col min="5377" max="5377" width="6.7109375" style="238" customWidth="1"/>
    <col min="5378" max="5378" width="71.140625" style="238" customWidth="1"/>
    <col min="5379" max="5379" width="19.5703125" style="238" customWidth="1"/>
    <col min="5380" max="5380" width="11.5703125" style="238" customWidth="1"/>
    <col min="5381" max="5381" width="12.42578125" style="238" customWidth="1"/>
    <col min="5382" max="5382" width="13.7109375" style="238" customWidth="1"/>
    <col min="5383" max="5383" width="12.42578125" style="238" customWidth="1"/>
    <col min="5384" max="5384" width="16" style="238" customWidth="1"/>
    <col min="5385" max="5385" width="8.5703125" style="238" customWidth="1"/>
    <col min="5386" max="5386" width="14.28515625" style="238" customWidth="1"/>
    <col min="5387" max="5387" width="9.140625" style="238"/>
    <col min="5388" max="5388" width="29.7109375" style="238" customWidth="1"/>
    <col min="5389" max="5632" width="9.140625" style="238"/>
    <col min="5633" max="5633" width="6.7109375" style="238" customWidth="1"/>
    <col min="5634" max="5634" width="71.140625" style="238" customWidth="1"/>
    <col min="5635" max="5635" width="19.5703125" style="238" customWidth="1"/>
    <col min="5636" max="5636" width="11.5703125" style="238" customWidth="1"/>
    <col min="5637" max="5637" width="12.42578125" style="238" customWidth="1"/>
    <col min="5638" max="5638" width="13.7109375" style="238" customWidth="1"/>
    <col min="5639" max="5639" width="12.42578125" style="238" customWidth="1"/>
    <col min="5640" max="5640" width="16" style="238" customWidth="1"/>
    <col min="5641" max="5641" width="8.5703125" style="238" customWidth="1"/>
    <col min="5642" max="5642" width="14.28515625" style="238" customWidth="1"/>
    <col min="5643" max="5643" width="9.140625" style="238"/>
    <col min="5644" max="5644" width="29.7109375" style="238" customWidth="1"/>
    <col min="5645" max="5888" width="9.140625" style="238"/>
    <col min="5889" max="5889" width="6.7109375" style="238" customWidth="1"/>
    <col min="5890" max="5890" width="71.140625" style="238" customWidth="1"/>
    <col min="5891" max="5891" width="19.5703125" style="238" customWidth="1"/>
    <col min="5892" max="5892" width="11.5703125" style="238" customWidth="1"/>
    <col min="5893" max="5893" width="12.42578125" style="238" customWidth="1"/>
    <col min="5894" max="5894" width="13.7109375" style="238" customWidth="1"/>
    <col min="5895" max="5895" width="12.42578125" style="238" customWidth="1"/>
    <col min="5896" max="5896" width="16" style="238" customWidth="1"/>
    <col min="5897" max="5897" width="8.5703125" style="238" customWidth="1"/>
    <col min="5898" max="5898" width="14.28515625" style="238" customWidth="1"/>
    <col min="5899" max="5899" width="9.140625" style="238"/>
    <col min="5900" max="5900" width="29.7109375" style="238" customWidth="1"/>
    <col min="5901" max="6144" width="9.140625" style="238"/>
    <col min="6145" max="6145" width="6.7109375" style="238" customWidth="1"/>
    <col min="6146" max="6146" width="71.140625" style="238" customWidth="1"/>
    <col min="6147" max="6147" width="19.5703125" style="238" customWidth="1"/>
    <col min="6148" max="6148" width="11.5703125" style="238" customWidth="1"/>
    <col min="6149" max="6149" width="12.42578125" style="238" customWidth="1"/>
    <col min="6150" max="6150" width="13.7109375" style="238" customWidth="1"/>
    <col min="6151" max="6151" width="12.42578125" style="238" customWidth="1"/>
    <col min="6152" max="6152" width="16" style="238" customWidth="1"/>
    <col min="6153" max="6153" width="8.5703125" style="238" customWidth="1"/>
    <col min="6154" max="6154" width="14.28515625" style="238" customWidth="1"/>
    <col min="6155" max="6155" width="9.140625" style="238"/>
    <col min="6156" max="6156" width="29.7109375" style="238" customWidth="1"/>
    <col min="6157" max="6400" width="9.140625" style="238"/>
    <col min="6401" max="6401" width="6.7109375" style="238" customWidth="1"/>
    <col min="6402" max="6402" width="71.140625" style="238" customWidth="1"/>
    <col min="6403" max="6403" width="19.5703125" style="238" customWidth="1"/>
    <col min="6404" max="6404" width="11.5703125" style="238" customWidth="1"/>
    <col min="6405" max="6405" width="12.42578125" style="238" customWidth="1"/>
    <col min="6406" max="6406" width="13.7109375" style="238" customWidth="1"/>
    <col min="6407" max="6407" width="12.42578125" style="238" customWidth="1"/>
    <col min="6408" max="6408" width="16" style="238" customWidth="1"/>
    <col min="6409" max="6409" width="8.5703125" style="238" customWidth="1"/>
    <col min="6410" max="6410" width="14.28515625" style="238" customWidth="1"/>
    <col min="6411" max="6411" width="9.140625" style="238"/>
    <col min="6412" max="6412" width="29.7109375" style="238" customWidth="1"/>
    <col min="6413" max="6656" width="9.140625" style="238"/>
    <col min="6657" max="6657" width="6.7109375" style="238" customWidth="1"/>
    <col min="6658" max="6658" width="71.140625" style="238" customWidth="1"/>
    <col min="6659" max="6659" width="19.5703125" style="238" customWidth="1"/>
    <col min="6660" max="6660" width="11.5703125" style="238" customWidth="1"/>
    <col min="6661" max="6661" width="12.42578125" style="238" customWidth="1"/>
    <col min="6662" max="6662" width="13.7109375" style="238" customWidth="1"/>
    <col min="6663" max="6663" width="12.42578125" style="238" customWidth="1"/>
    <col min="6664" max="6664" width="16" style="238" customWidth="1"/>
    <col min="6665" max="6665" width="8.5703125" style="238" customWidth="1"/>
    <col min="6666" max="6666" width="14.28515625" style="238" customWidth="1"/>
    <col min="6667" max="6667" width="9.140625" style="238"/>
    <col min="6668" max="6668" width="29.7109375" style="238" customWidth="1"/>
    <col min="6669" max="6912" width="9.140625" style="238"/>
    <col min="6913" max="6913" width="6.7109375" style="238" customWidth="1"/>
    <col min="6914" max="6914" width="71.140625" style="238" customWidth="1"/>
    <col min="6915" max="6915" width="19.5703125" style="238" customWidth="1"/>
    <col min="6916" max="6916" width="11.5703125" style="238" customWidth="1"/>
    <col min="6917" max="6917" width="12.42578125" style="238" customWidth="1"/>
    <col min="6918" max="6918" width="13.7109375" style="238" customWidth="1"/>
    <col min="6919" max="6919" width="12.42578125" style="238" customWidth="1"/>
    <col min="6920" max="6920" width="16" style="238" customWidth="1"/>
    <col min="6921" max="6921" width="8.5703125" style="238" customWidth="1"/>
    <col min="6922" max="6922" width="14.28515625" style="238" customWidth="1"/>
    <col min="6923" max="6923" width="9.140625" style="238"/>
    <col min="6924" max="6924" width="29.7109375" style="238" customWidth="1"/>
    <col min="6925" max="7168" width="9.140625" style="238"/>
    <col min="7169" max="7169" width="6.7109375" style="238" customWidth="1"/>
    <col min="7170" max="7170" width="71.140625" style="238" customWidth="1"/>
    <col min="7171" max="7171" width="19.5703125" style="238" customWidth="1"/>
    <col min="7172" max="7172" width="11.5703125" style="238" customWidth="1"/>
    <col min="7173" max="7173" width="12.42578125" style="238" customWidth="1"/>
    <col min="7174" max="7174" width="13.7109375" style="238" customWidth="1"/>
    <col min="7175" max="7175" width="12.42578125" style="238" customWidth="1"/>
    <col min="7176" max="7176" width="16" style="238" customWidth="1"/>
    <col min="7177" max="7177" width="8.5703125" style="238" customWidth="1"/>
    <col min="7178" max="7178" width="14.28515625" style="238" customWidth="1"/>
    <col min="7179" max="7179" width="9.140625" style="238"/>
    <col min="7180" max="7180" width="29.7109375" style="238" customWidth="1"/>
    <col min="7181" max="7424" width="9.140625" style="238"/>
    <col min="7425" max="7425" width="6.7109375" style="238" customWidth="1"/>
    <col min="7426" max="7426" width="71.140625" style="238" customWidth="1"/>
    <col min="7427" max="7427" width="19.5703125" style="238" customWidth="1"/>
    <col min="7428" max="7428" width="11.5703125" style="238" customWidth="1"/>
    <col min="7429" max="7429" width="12.42578125" style="238" customWidth="1"/>
    <col min="7430" max="7430" width="13.7109375" style="238" customWidth="1"/>
    <col min="7431" max="7431" width="12.42578125" style="238" customWidth="1"/>
    <col min="7432" max="7432" width="16" style="238" customWidth="1"/>
    <col min="7433" max="7433" width="8.5703125" style="238" customWidth="1"/>
    <col min="7434" max="7434" width="14.28515625" style="238" customWidth="1"/>
    <col min="7435" max="7435" width="9.140625" style="238"/>
    <col min="7436" max="7436" width="29.7109375" style="238" customWidth="1"/>
    <col min="7437" max="7680" width="9.140625" style="238"/>
    <col min="7681" max="7681" width="6.7109375" style="238" customWidth="1"/>
    <col min="7682" max="7682" width="71.140625" style="238" customWidth="1"/>
    <col min="7683" max="7683" width="19.5703125" style="238" customWidth="1"/>
    <col min="7684" max="7684" width="11.5703125" style="238" customWidth="1"/>
    <col min="7685" max="7685" width="12.42578125" style="238" customWidth="1"/>
    <col min="7686" max="7686" width="13.7109375" style="238" customWidth="1"/>
    <col min="7687" max="7687" width="12.42578125" style="238" customWidth="1"/>
    <col min="7688" max="7688" width="16" style="238" customWidth="1"/>
    <col min="7689" max="7689" width="8.5703125" style="238" customWidth="1"/>
    <col min="7690" max="7690" width="14.28515625" style="238" customWidth="1"/>
    <col min="7691" max="7691" width="9.140625" style="238"/>
    <col min="7692" max="7692" width="29.7109375" style="238" customWidth="1"/>
    <col min="7693" max="7936" width="9.140625" style="238"/>
    <col min="7937" max="7937" width="6.7109375" style="238" customWidth="1"/>
    <col min="7938" max="7938" width="71.140625" style="238" customWidth="1"/>
    <col min="7939" max="7939" width="19.5703125" style="238" customWidth="1"/>
    <col min="7940" max="7940" width="11.5703125" style="238" customWidth="1"/>
    <col min="7941" max="7941" width="12.42578125" style="238" customWidth="1"/>
    <col min="7942" max="7942" width="13.7109375" style="238" customWidth="1"/>
    <col min="7943" max="7943" width="12.42578125" style="238" customWidth="1"/>
    <col min="7944" max="7944" width="16" style="238" customWidth="1"/>
    <col min="7945" max="7945" width="8.5703125" style="238" customWidth="1"/>
    <col min="7946" max="7946" width="14.28515625" style="238" customWidth="1"/>
    <col min="7947" max="7947" width="9.140625" style="238"/>
    <col min="7948" max="7948" width="29.7109375" style="238" customWidth="1"/>
    <col min="7949" max="8192" width="9.140625" style="238"/>
    <col min="8193" max="8193" width="6.7109375" style="238" customWidth="1"/>
    <col min="8194" max="8194" width="71.140625" style="238" customWidth="1"/>
    <col min="8195" max="8195" width="19.5703125" style="238" customWidth="1"/>
    <col min="8196" max="8196" width="11.5703125" style="238" customWidth="1"/>
    <col min="8197" max="8197" width="12.42578125" style="238" customWidth="1"/>
    <col min="8198" max="8198" width="13.7109375" style="238" customWidth="1"/>
    <col min="8199" max="8199" width="12.42578125" style="238" customWidth="1"/>
    <col min="8200" max="8200" width="16" style="238" customWidth="1"/>
    <col min="8201" max="8201" width="8.5703125" style="238" customWidth="1"/>
    <col min="8202" max="8202" width="14.28515625" style="238" customWidth="1"/>
    <col min="8203" max="8203" width="9.140625" style="238"/>
    <col min="8204" max="8204" width="29.7109375" style="238" customWidth="1"/>
    <col min="8205" max="8448" width="9.140625" style="238"/>
    <col min="8449" max="8449" width="6.7109375" style="238" customWidth="1"/>
    <col min="8450" max="8450" width="71.140625" style="238" customWidth="1"/>
    <col min="8451" max="8451" width="19.5703125" style="238" customWidth="1"/>
    <col min="8452" max="8452" width="11.5703125" style="238" customWidth="1"/>
    <col min="8453" max="8453" width="12.42578125" style="238" customWidth="1"/>
    <col min="8454" max="8454" width="13.7109375" style="238" customWidth="1"/>
    <col min="8455" max="8455" width="12.42578125" style="238" customWidth="1"/>
    <col min="8456" max="8456" width="16" style="238" customWidth="1"/>
    <col min="8457" max="8457" width="8.5703125" style="238" customWidth="1"/>
    <col min="8458" max="8458" width="14.28515625" style="238" customWidth="1"/>
    <col min="8459" max="8459" width="9.140625" style="238"/>
    <col min="8460" max="8460" width="29.7109375" style="238" customWidth="1"/>
    <col min="8461" max="8704" width="9.140625" style="238"/>
    <col min="8705" max="8705" width="6.7109375" style="238" customWidth="1"/>
    <col min="8706" max="8706" width="71.140625" style="238" customWidth="1"/>
    <col min="8707" max="8707" width="19.5703125" style="238" customWidth="1"/>
    <col min="8708" max="8708" width="11.5703125" style="238" customWidth="1"/>
    <col min="8709" max="8709" width="12.42578125" style="238" customWidth="1"/>
    <col min="8710" max="8710" width="13.7109375" style="238" customWidth="1"/>
    <col min="8711" max="8711" width="12.42578125" style="238" customWidth="1"/>
    <col min="8712" max="8712" width="16" style="238" customWidth="1"/>
    <col min="8713" max="8713" width="8.5703125" style="238" customWidth="1"/>
    <col min="8714" max="8714" width="14.28515625" style="238" customWidth="1"/>
    <col min="8715" max="8715" width="9.140625" style="238"/>
    <col min="8716" max="8716" width="29.7109375" style="238" customWidth="1"/>
    <col min="8717" max="8960" width="9.140625" style="238"/>
    <col min="8961" max="8961" width="6.7109375" style="238" customWidth="1"/>
    <col min="8962" max="8962" width="71.140625" style="238" customWidth="1"/>
    <col min="8963" max="8963" width="19.5703125" style="238" customWidth="1"/>
    <col min="8964" max="8964" width="11.5703125" style="238" customWidth="1"/>
    <col min="8965" max="8965" width="12.42578125" style="238" customWidth="1"/>
    <col min="8966" max="8966" width="13.7109375" style="238" customWidth="1"/>
    <col min="8967" max="8967" width="12.42578125" style="238" customWidth="1"/>
    <col min="8968" max="8968" width="16" style="238" customWidth="1"/>
    <col min="8969" max="8969" width="8.5703125" style="238" customWidth="1"/>
    <col min="8970" max="8970" width="14.28515625" style="238" customWidth="1"/>
    <col min="8971" max="8971" width="9.140625" style="238"/>
    <col min="8972" max="8972" width="29.7109375" style="238" customWidth="1"/>
    <col min="8973" max="9216" width="9.140625" style="238"/>
    <col min="9217" max="9217" width="6.7109375" style="238" customWidth="1"/>
    <col min="9218" max="9218" width="71.140625" style="238" customWidth="1"/>
    <col min="9219" max="9219" width="19.5703125" style="238" customWidth="1"/>
    <col min="9220" max="9220" width="11.5703125" style="238" customWidth="1"/>
    <col min="9221" max="9221" width="12.42578125" style="238" customWidth="1"/>
    <col min="9222" max="9222" width="13.7109375" style="238" customWidth="1"/>
    <col min="9223" max="9223" width="12.42578125" style="238" customWidth="1"/>
    <col min="9224" max="9224" width="16" style="238" customWidth="1"/>
    <col min="9225" max="9225" width="8.5703125" style="238" customWidth="1"/>
    <col min="9226" max="9226" width="14.28515625" style="238" customWidth="1"/>
    <col min="9227" max="9227" width="9.140625" style="238"/>
    <col min="9228" max="9228" width="29.7109375" style="238" customWidth="1"/>
    <col min="9229" max="9472" width="9.140625" style="238"/>
    <col min="9473" max="9473" width="6.7109375" style="238" customWidth="1"/>
    <col min="9474" max="9474" width="71.140625" style="238" customWidth="1"/>
    <col min="9475" max="9475" width="19.5703125" style="238" customWidth="1"/>
    <col min="9476" max="9476" width="11.5703125" style="238" customWidth="1"/>
    <col min="9477" max="9477" width="12.42578125" style="238" customWidth="1"/>
    <col min="9478" max="9478" width="13.7109375" style="238" customWidth="1"/>
    <col min="9479" max="9479" width="12.42578125" style="238" customWidth="1"/>
    <col min="9480" max="9480" width="16" style="238" customWidth="1"/>
    <col min="9481" max="9481" width="8.5703125" style="238" customWidth="1"/>
    <col min="9482" max="9482" width="14.28515625" style="238" customWidth="1"/>
    <col min="9483" max="9483" width="9.140625" style="238"/>
    <col min="9484" max="9484" width="29.7109375" style="238" customWidth="1"/>
    <col min="9485" max="9728" width="9.140625" style="238"/>
    <col min="9729" max="9729" width="6.7109375" style="238" customWidth="1"/>
    <col min="9730" max="9730" width="71.140625" style="238" customWidth="1"/>
    <col min="9731" max="9731" width="19.5703125" style="238" customWidth="1"/>
    <col min="9732" max="9732" width="11.5703125" style="238" customWidth="1"/>
    <col min="9733" max="9733" width="12.42578125" style="238" customWidth="1"/>
    <col min="9734" max="9734" width="13.7109375" style="238" customWidth="1"/>
    <col min="9735" max="9735" width="12.42578125" style="238" customWidth="1"/>
    <col min="9736" max="9736" width="16" style="238" customWidth="1"/>
    <col min="9737" max="9737" width="8.5703125" style="238" customWidth="1"/>
    <col min="9738" max="9738" width="14.28515625" style="238" customWidth="1"/>
    <col min="9739" max="9739" width="9.140625" style="238"/>
    <col min="9740" max="9740" width="29.7109375" style="238" customWidth="1"/>
    <col min="9741" max="9984" width="9.140625" style="238"/>
    <col min="9985" max="9985" width="6.7109375" style="238" customWidth="1"/>
    <col min="9986" max="9986" width="71.140625" style="238" customWidth="1"/>
    <col min="9987" max="9987" width="19.5703125" style="238" customWidth="1"/>
    <col min="9988" max="9988" width="11.5703125" style="238" customWidth="1"/>
    <col min="9989" max="9989" width="12.42578125" style="238" customWidth="1"/>
    <col min="9990" max="9990" width="13.7109375" style="238" customWidth="1"/>
    <col min="9991" max="9991" width="12.42578125" style="238" customWidth="1"/>
    <col min="9992" max="9992" width="16" style="238" customWidth="1"/>
    <col min="9993" max="9993" width="8.5703125" style="238" customWidth="1"/>
    <col min="9994" max="9994" width="14.28515625" style="238" customWidth="1"/>
    <col min="9995" max="9995" width="9.140625" style="238"/>
    <col min="9996" max="9996" width="29.7109375" style="238" customWidth="1"/>
    <col min="9997" max="10240" width="9.140625" style="238"/>
    <col min="10241" max="10241" width="6.7109375" style="238" customWidth="1"/>
    <col min="10242" max="10242" width="71.140625" style="238" customWidth="1"/>
    <col min="10243" max="10243" width="19.5703125" style="238" customWidth="1"/>
    <col min="10244" max="10244" width="11.5703125" style="238" customWidth="1"/>
    <col min="10245" max="10245" width="12.42578125" style="238" customWidth="1"/>
    <col min="10246" max="10246" width="13.7109375" style="238" customWidth="1"/>
    <col min="10247" max="10247" width="12.42578125" style="238" customWidth="1"/>
    <col min="10248" max="10248" width="16" style="238" customWidth="1"/>
    <col min="10249" max="10249" width="8.5703125" style="238" customWidth="1"/>
    <col min="10250" max="10250" width="14.28515625" style="238" customWidth="1"/>
    <col min="10251" max="10251" width="9.140625" style="238"/>
    <col min="10252" max="10252" width="29.7109375" style="238" customWidth="1"/>
    <col min="10253" max="10496" width="9.140625" style="238"/>
    <col min="10497" max="10497" width="6.7109375" style="238" customWidth="1"/>
    <col min="10498" max="10498" width="71.140625" style="238" customWidth="1"/>
    <col min="10499" max="10499" width="19.5703125" style="238" customWidth="1"/>
    <col min="10500" max="10500" width="11.5703125" style="238" customWidth="1"/>
    <col min="10501" max="10501" width="12.42578125" style="238" customWidth="1"/>
    <col min="10502" max="10502" width="13.7109375" style="238" customWidth="1"/>
    <col min="10503" max="10503" width="12.42578125" style="238" customWidth="1"/>
    <col min="10504" max="10504" width="16" style="238" customWidth="1"/>
    <col min="10505" max="10505" width="8.5703125" style="238" customWidth="1"/>
    <col min="10506" max="10506" width="14.28515625" style="238" customWidth="1"/>
    <col min="10507" max="10507" width="9.140625" style="238"/>
    <col min="10508" max="10508" width="29.7109375" style="238" customWidth="1"/>
    <col min="10509" max="10752" width="9.140625" style="238"/>
    <col min="10753" max="10753" width="6.7109375" style="238" customWidth="1"/>
    <col min="10754" max="10754" width="71.140625" style="238" customWidth="1"/>
    <col min="10755" max="10755" width="19.5703125" style="238" customWidth="1"/>
    <col min="10756" max="10756" width="11.5703125" style="238" customWidth="1"/>
    <col min="10757" max="10757" width="12.42578125" style="238" customWidth="1"/>
    <col min="10758" max="10758" width="13.7109375" style="238" customWidth="1"/>
    <col min="10759" max="10759" width="12.42578125" style="238" customWidth="1"/>
    <col min="10760" max="10760" width="16" style="238" customWidth="1"/>
    <col min="10761" max="10761" width="8.5703125" style="238" customWidth="1"/>
    <col min="10762" max="10762" width="14.28515625" style="238" customWidth="1"/>
    <col min="10763" max="10763" width="9.140625" style="238"/>
    <col min="10764" max="10764" width="29.7109375" style="238" customWidth="1"/>
    <col min="10765" max="11008" width="9.140625" style="238"/>
    <col min="11009" max="11009" width="6.7109375" style="238" customWidth="1"/>
    <col min="11010" max="11010" width="71.140625" style="238" customWidth="1"/>
    <col min="11011" max="11011" width="19.5703125" style="238" customWidth="1"/>
    <col min="11012" max="11012" width="11.5703125" style="238" customWidth="1"/>
    <col min="11013" max="11013" width="12.42578125" style="238" customWidth="1"/>
    <col min="11014" max="11014" width="13.7109375" style="238" customWidth="1"/>
    <col min="11015" max="11015" width="12.42578125" style="238" customWidth="1"/>
    <col min="11016" max="11016" width="16" style="238" customWidth="1"/>
    <col min="11017" max="11017" width="8.5703125" style="238" customWidth="1"/>
    <col min="11018" max="11018" width="14.28515625" style="238" customWidth="1"/>
    <col min="11019" max="11019" width="9.140625" style="238"/>
    <col min="11020" max="11020" width="29.7109375" style="238" customWidth="1"/>
    <col min="11021" max="11264" width="9.140625" style="238"/>
    <col min="11265" max="11265" width="6.7109375" style="238" customWidth="1"/>
    <col min="11266" max="11266" width="71.140625" style="238" customWidth="1"/>
    <col min="11267" max="11267" width="19.5703125" style="238" customWidth="1"/>
    <col min="11268" max="11268" width="11.5703125" style="238" customWidth="1"/>
    <col min="11269" max="11269" width="12.42578125" style="238" customWidth="1"/>
    <col min="11270" max="11270" width="13.7109375" style="238" customWidth="1"/>
    <col min="11271" max="11271" width="12.42578125" style="238" customWidth="1"/>
    <col min="11272" max="11272" width="16" style="238" customWidth="1"/>
    <col min="11273" max="11273" width="8.5703125" style="238" customWidth="1"/>
    <col min="11274" max="11274" width="14.28515625" style="238" customWidth="1"/>
    <col min="11275" max="11275" width="9.140625" style="238"/>
    <col min="11276" max="11276" width="29.7109375" style="238" customWidth="1"/>
    <col min="11277" max="11520" width="9.140625" style="238"/>
    <col min="11521" max="11521" width="6.7109375" style="238" customWidth="1"/>
    <col min="11522" max="11522" width="71.140625" style="238" customWidth="1"/>
    <col min="11523" max="11523" width="19.5703125" style="238" customWidth="1"/>
    <col min="11524" max="11524" width="11.5703125" style="238" customWidth="1"/>
    <col min="11525" max="11525" width="12.42578125" style="238" customWidth="1"/>
    <col min="11526" max="11526" width="13.7109375" style="238" customWidth="1"/>
    <col min="11527" max="11527" width="12.42578125" style="238" customWidth="1"/>
    <col min="11528" max="11528" width="16" style="238" customWidth="1"/>
    <col min="11529" max="11529" width="8.5703125" style="238" customWidth="1"/>
    <col min="11530" max="11530" width="14.28515625" style="238" customWidth="1"/>
    <col min="11531" max="11531" width="9.140625" style="238"/>
    <col min="11532" max="11532" width="29.7109375" style="238" customWidth="1"/>
    <col min="11533" max="11776" width="9.140625" style="238"/>
    <col min="11777" max="11777" width="6.7109375" style="238" customWidth="1"/>
    <col min="11778" max="11778" width="71.140625" style="238" customWidth="1"/>
    <col min="11779" max="11779" width="19.5703125" style="238" customWidth="1"/>
    <col min="11780" max="11780" width="11.5703125" style="238" customWidth="1"/>
    <col min="11781" max="11781" width="12.42578125" style="238" customWidth="1"/>
    <col min="11782" max="11782" width="13.7109375" style="238" customWidth="1"/>
    <col min="11783" max="11783" width="12.42578125" style="238" customWidth="1"/>
    <col min="11784" max="11784" width="16" style="238" customWidth="1"/>
    <col min="11785" max="11785" width="8.5703125" style="238" customWidth="1"/>
    <col min="11786" max="11786" width="14.28515625" style="238" customWidth="1"/>
    <col min="11787" max="11787" width="9.140625" style="238"/>
    <col min="11788" max="11788" width="29.7109375" style="238" customWidth="1"/>
    <col min="11789" max="12032" width="9.140625" style="238"/>
    <col min="12033" max="12033" width="6.7109375" style="238" customWidth="1"/>
    <col min="12034" max="12034" width="71.140625" style="238" customWidth="1"/>
    <col min="12035" max="12035" width="19.5703125" style="238" customWidth="1"/>
    <col min="12036" max="12036" width="11.5703125" style="238" customWidth="1"/>
    <col min="12037" max="12037" width="12.42578125" style="238" customWidth="1"/>
    <col min="12038" max="12038" width="13.7109375" style="238" customWidth="1"/>
    <col min="12039" max="12039" width="12.42578125" style="238" customWidth="1"/>
    <col min="12040" max="12040" width="16" style="238" customWidth="1"/>
    <col min="12041" max="12041" width="8.5703125" style="238" customWidth="1"/>
    <col min="12042" max="12042" width="14.28515625" style="238" customWidth="1"/>
    <col min="12043" max="12043" width="9.140625" style="238"/>
    <col min="12044" max="12044" width="29.7109375" style="238" customWidth="1"/>
    <col min="12045" max="12288" width="9.140625" style="238"/>
    <col min="12289" max="12289" width="6.7109375" style="238" customWidth="1"/>
    <col min="12290" max="12290" width="71.140625" style="238" customWidth="1"/>
    <col min="12291" max="12291" width="19.5703125" style="238" customWidth="1"/>
    <col min="12292" max="12292" width="11.5703125" style="238" customWidth="1"/>
    <col min="12293" max="12293" width="12.42578125" style="238" customWidth="1"/>
    <col min="12294" max="12294" width="13.7109375" style="238" customWidth="1"/>
    <col min="12295" max="12295" width="12.42578125" style="238" customWidth="1"/>
    <col min="12296" max="12296" width="16" style="238" customWidth="1"/>
    <col min="12297" max="12297" width="8.5703125" style="238" customWidth="1"/>
    <col min="12298" max="12298" width="14.28515625" style="238" customWidth="1"/>
    <col min="12299" max="12299" width="9.140625" style="238"/>
    <col min="12300" max="12300" width="29.7109375" style="238" customWidth="1"/>
    <col min="12301" max="12544" width="9.140625" style="238"/>
    <col min="12545" max="12545" width="6.7109375" style="238" customWidth="1"/>
    <col min="12546" max="12546" width="71.140625" style="238" customWidth="1"/>
    <col min="12547" max="12547" width="19.5703125" style="238" customWidth="1"/>
    <col min="12548" max="12548" width="11.5703125" style="238" customWidth="1"/>
    <col min="12549" max="12549" width="12.42578125" style="238" customWidth="1"/>
    <col min="12550" max="12550" width="13.7109375" style="238" customWidth="1"/>
    <col min="12551" max="12551" width="12.42578125" style="238" customWidth="1"/>
    <col min="12552" max="12552" width="16" style="238" customWidth="1"/>
    <col min="12553" max="12553" width="8.5703125" style="238" customWidth="1"/>
    <col min="12554" max="12554" width="14.28515625" style="238" customWidth="1"/>
    <col min="12555" max="12555" width="9.140625" style="238"/>
    <col min="12556" max="12556" width="29.7109375" style="238" customWidth="1"/>
    <col min="12557" max="12800" width="9.140625" style="238"/>
    <col min="12801" max="12801" width="6.7109375" style="238" customWidth="1"/>
    <col min="12802" max="12802" width="71.140625" style="238" customWidth="1"/>
    <col min="12803" max="12803" width="19.5703125" style="238" customWidth="1"/>
    <col min="12804" max="12804" width="11.5703125" style="238" customWidth="1"/>
    <col min="12805" max="12805" width="12.42578125" style="238" customWidth="1"/>
    <col min="12806" max="12806" width="13.7109375" style="238" customWidth="1"/>
    <col min="12807" max="12807" width="12.42578125" style="238" customWidth="1"/>
    <col min="12808" max="12808" width="16" style="238" customWidth="1"/>
    <col min="12809" max="12809" width="8.5703125" style="238" customWidth="1"/>
    <col min="12810" max="12810" width="14.28515625" style="238" customWidth="1"/>
    <col min="12811" max="12811" width="9.140625" style="238"/>
    <col min="12812" max="12812" width="29.7109375" style="238" customWidth="1"/>
    <col min="12813" max="13056" width="9.140625" style="238"/>
    <col min="13057" max="13057" width="6.7109375" style="238" customWidth="1"/>
    <col min="13058" max="13058" width="71.140625" style="238" customWidth="1"/>
    <col min="13059" max="13059" width="19.5703125" style="238" customWidth="1"/>
    <col min="13060" max="13060" width="11.5703125" style="238" customWidth="1"/>
    <col min="13061" max="13061" width="12.42578125" style="238" customWidth="1"/>
    <col min="13062" max="13062" width="13.7109375" style="238" customWidth="1"/>
    <col min="13063" max="13063" width="12.42578125" style="238" customWidth="1"/>
    <col min="13064" max="13064" width="16" style="238" customWidth="1"/>
    <col min="13065" max="13065" width="8.5703125" style="238" customWidth="1"/>
    <col min="13066" max="13066" width="14.28515625" style="238" customWidth="1"/>
    <col min="13067" max="13067" width="9.140625" style="238"/>
    <col min="13068" max="13068" width="29.7109375" style="238" customWidth="1"/>
    <col min="13069" max="13312" width="9.140625" style="238"/>
    <col min="13313" max="13313" width="6.7109375" style="238" customWidth="1"/>
    <col min="13314" max="13314" width="71.140625" style="238" customWidth="1"/>
    <col min="13315" max="13315" width="19.5703125" style="238" customWidth="1"/>
    <col min="13316" max="13316" width="11.5703125" style="238" customWidth="1"/>
    <col min="13317" max="13317" width="12.42578125" style="238" customWidth="1"/>
    <col min="13318" max="13318" width="13.7109375" style="238" customWidth="1"/>
    <col min="13319" max="13319" width="12.42578125" style="238" customWidth="1"/>
    <col min="13320" max="13320" width="16" style="238" customWidth="1"/>
    <col min="13321" max="13321" width="8.5703125" style="238" customWidth="1"/>
    <col min="13322" max="13322" width="14.28515625" style="238" customWidth="1"/>
    <col min="13323" max="13323" width="9.140625" style="238"/>
    <col min="13324" max="13324" width="29.7109375" style="238" customWidth="1"/>
    <col min="13325" max="13568" width="9.140625" style="238"/>
    <col min="13569" max="13569" width="6.7109375" style="238" customWidth="1"/>
    <col min="13570" max="13570" width="71.140625" style="238" customWidth="1"/>
    <col min="13571" max="13571" width="19.5703125" style="238" customWidth="1"/>
    <col min="13572" max="13572" width="11.5703125" style="238" customWidth="1"/>
    <col min="13573" max="13573" width="12.42578125" style="238" customWidth="1"/>
    <col min="13574" max="13574" width="13.7109375" style="238" customWidth="1"/>
    <col min="13575" max="13575" width="12.42578125" style="238" customWidth="1"/>
    <col min="13576" max="13576" width="16" style="238" customWidth="1"/>
    <col min="13577" max="13577" width="8.5703125" style="238" customWidth="1"/>
    <col min="13578" max="13578" width="14.28515625" style="238" customWidth="1"/>
    <col min="13579" max="13579" width="9.140625" style="238"/>
    <col min="13580" max="13580" width="29.7109375" style="238" customWidth="1"/>
    <col min="13581" max="13824" width="9.140625" style="238"/>
    <col min="13825" max="13825" width="6.7109375" style="238" customWidth="1"/>
    <col min="13826" max="13826" width="71.140625" style="238" customWidth="1"/>
    <col min="13827" max="13827" width="19.5703125" style="238" customWidth="1"/>
    <col min="13828" max="13828" width="11.5703125" style="238" customWidth="1"/>
    <col min="13829" max="13829" width="12.42578125" style="238" customWidth="1"/>
    <col min="13830" max="13830" width="13.7109375" style="238" customWidth="1"/>
    <col min="13831" max="13831" width="12.42578125" style="238" customWidth="1"/>
    <col min="13832" max="13832" width="16" style="238" customWidth="1"/>
    <col min="13833" max="13833" width="8.5703125" style="238" customWidth="1"/>
    <col min="13834" max="13834" width="14.28515625" style="238" customWidth="1"/>
    <col min="13835" max="13835" width="9.140625" style="238"/>
    <col min="13836" max="13836" width="29.7109375" style="238" customWidth="1"/>
    <col min="13837" max="14080" width="9.140625" style="238"/>
    <col min="14081" max="14081" width="6.7109375" style="238" customWidth="1"/>
    <col min="14082" max="14082" width="71.140625" style="238" customWidth="1"/>
    <col min="14083" max="14083" width="19.5703125" style="238" customWidth="1"/>
    <col min="14084" max="14084" width="11.5703125" style="238" customWidth="1"/>
    <col min="14085" max="14085" width="12.42578125" style="238" customWidth="1"/>
    <col min="14086" max="14086" width="13.7109375" style="238" customWidth="1"/>
    <col min="14087" max="14087" width="12.42578125" style="238" customWidth="1"/>
    <col min="14088" max="14088" width="16" style="238" customWidth="1"/>
    <col min="14089" max="14089" width="8.5703125" style="238" customWidth="1"/>
    <col min="14090" max="14090" width="14.28515625" style="238" customWidth="1"/>
    <col min="14091" max="14091" width="9.140625" style="238"/>
    <col min="14092" max="14092" width="29.7109375" style="238" customWidth="1"/>
    <col min="14093" max="14336" width="9.140625" style="238"/>
    <col min="14337" max="14337" width="6.7109375" style="238" customWidth="1"/>
    <col min="14338" max="14338" width="71.140625" style="238" customWidth="1"/>
    <col min="14339" max="14339" width="19.5703125" style="238" customWidth="1"/>
    <col min="14340" max="14340" width="11.5703125" style="238" customWidth="1"/>
    <col min="14341" max="14341" width="12.42578125" style="238" customWidth="1"/>
    <col min="14342" max="14342" width="13.7109375" style="238" customWidth="1"/>
    <col min="14343" max="14343" width="12.42578125" style="238" customWidth="1"/>
    <col min="14344" max="14344" width="16" style="238" customWidth="1"/>
    <col min="14345" max="14345" width="8.5703125" style="238" customWidth="1"/>
    <col min="14346" max="14346" width="14.28515625" style="238" customWidth="1"/>
    <col min="14347" max="14347" width="9.140625" style="238"/>
    <col min="14348" max="14348" width="29.7109375" style="238" customWidth="1"/>
    <col min="14349" max="14592" width="9.140625" style="238"/>
    <col min="14593" max="14593" width="6.7109375" style="238" customWidth="1"/>
    <col min="14594" max="14594" width="71.140625" style="238" customWidth="1"/>
    <col min="14595" max="14595" width="19.5703125" style="238" customWidth="1"/>
    <col min="14596" max="14596" width="11.5703125" style="238" customWidth="1"/>
    <col min="14597" max="14597" width="12.42578125" style="238" customWidth="1"/>
    <col min="14598" max="14598" width="13.7109375" style="238" customWidth="1"/>
    <col min="14599" max="14599" width="12.42578125" style="238" customWidth="1"/>
    <col min="14600" max="14600" width="16" style="238" customWidth="1"/>
    <col min="14601" max="14601" width="8.5703125" style="238" customWidth="1"/>
    <col min="14602" max="14602" width="14.28515625" style="238" customWidth="1"/>
    <col min="14603" max="14603" width="9.140625" style="238"/>
    <col min="14604" max="14604" width="29.7109375" style="238" customWidth="1"/>
    <col min="14605" max="14848" width="9.140625" style="238"/>
    <col min="14849" max="14849" width="6.7109375" style="238" customWidth="1"/>
    <col min="14850" max="14850" width="71.140625" style="238" customWidth="1"/>
    <col min="14851" max="14851" width="19.5703125" style="238" customWidth="1"/>
    <col min="14852" max="14852" width="11.5703125" style="238" customWidth="1"/>
    <col min="14853" max="14853" width="12.42578125" style="238" customWidth="1"/>
    <col min="14854" max="14854" width="13.7109375" style="238" customWidth="1"/>
    <col min="14855" max="14855" width="12.42578125" style="238" customWidth="1"/>
    <col min="14856" max="14856" width="16" style="238" customWidth="1"/>
    <col min="14857" max="14857" width="8.5703125" style="238" customWidth="1"/>
    <col min="14858" max="14858" width="14.28515625" style="238" customWidth="1"/>
    <col min="14859" max="14859" width="9.140625" style="238"/>
    <col min="14860" max="14860" width="29.7109375" style="238" customWidth="1"/>
    <col min="14861" max="15104" width="9.140625" style="238"/>
    <col min="15105" max="15105" width="6.7109375" style="238" customWidth="1"/>
    <col min="15106" max="15106" width="71.140625" style="238" customWidth="1"/>
    <col min="15107" max="15107" width="19.5703125" style="238" customWidth="1"/>
    <col min="15108" max="15108" width="11.5703125" style="238" customWidth="1"/>
    <col min="15109" max="15109" width="12.42578125" style="238" customWidth="1"/>
    <col min="15110" max="15110" width="13.7109375" style="238" customWidth="1"/>
    <col min="15111" max="15111" width="12.42578125" style="238" customWidth="1"/>
    <col min="15112" max="15112" width="16" style="238" customWidth="1"/>
    <col min="15113" max="15113" width="8.5703125" style="238" customWidth="1"/>
    <col min="15114" max="15114" width="14.28515625" style="238" customWidth="1"/>
    <col min="15115" max="15115" width="9.140625" style="238"/>
    <col min="15116" max="15116" width="29.7109375" style="238" customWidth="1"/>
    <col min="15117" max="15360" width="9.140625" style="238"/>
    <col min="15361" max="15361" width="6.7109375" style="238" customWidth="1"/>
    <col min="15362" max="15362" width="71.140625" style="238" customWidth="1"/>
    <col min="15363" max="15363" width="19.5703125" style="238" customWidth="1"/>
    <col min="15364" max="15364" width="11.5703125" style="238" customWidth="1"/>
    <col min="15365" max="15365" width="12.42578125" style="238" customWidth="1"/>
    <col min="15366" max="15366" width="13.7109375" style="238" customWidth="1"/>
    <col min="15367" max="15367" width="12.42578125" style="238" customWidth="1"/>
    <col min="15368" max="15368" width="16" style="238" customWidth="1"/>
    <col min="15369" max="15369" width="8.5703125" style="238" customWidth="1"/>
    <col min="15370" max="15370" width="14.28515625" style="238" customWidth="1"/>
    <col min="15371" max="15371" width="9.140625" style="238"/>
    <col min="15372" max="15372" width="29.7109375" style="238" customWidth="1"/>
    <col min="15373" max="15616" width="9.140625" style="238"/>
    <col min="15617" max="15617" width="6.7109375" style="238" customWidth="1"/>
    <col min="15618" max="15618" width="71.140625" style="238" customWidth="1"/>
    <col min="15619" max="15619" width="19.5703125" style="238" customWidth="1"/>
    <col min="15620" max="15620" width="11.5703125" style="238" customWidth="1"/>
    <col min="15621" max="15621" width="12.42578125" style="238" customWidth="1"/>
    <col min="15622" max="15622" width="13.7109375" style="238" customWidth="1"/>
    <col min="15623" max="15623" width="12.42578125" style="238" customWidth="1"/>
    <col min="15624" max="15624" width="16" style="238" customWidth="1"/>
    <col min="15625" max="15625" width="8.5703125" style="238" customWidth="1"/>
    <col min="15626" max="15626" width="14.28515625" style="238" customWidth="1"/>
    <col min="15627" max="15627" width="9.140625" style="238"/>
    <col min="15628" max="15628" width="29.7109375" style="238" customWidth="1"/>
    <col min="15629" max="15872" width="9.140625" style="238"/>
    <col min="15873" max="15873" width="6.7109375" style="238" customWidth="1"/>
    <col min="15874" max="15874" width="71.140625" style="238" customWidth="1"/>
    <col min="15875" max="15875" width="19.5703125" style="238" customWidth="1"/>
    <col min="15876" max="15876" width="11.5703125" style="238" customWidth="1"/>
    <col min="15877" max="15877" width="12.42578125" style="238" customWidth="1"/>
    <col min="15878" max="15878" width="13.7109375" style="238" customWidth="1"/>
    <col min="15879" max="15879" width="12.42578125" style="238" customWidth="1"/>
    <col min="15880" max="15880" width="16" style="238" customWidth="1"/>
    <col min="15881" max="15881" width="8.5703125" style="238" customWidth="1"/>
    <col min="15882" max="15882" width="14.28515625" style="238" customWidth="1"/>
    <col min="15883" max="15883" width="9.140625" style="238"/>
    <col min="15884" max="15884" width="29.7109375" style="238" customWidth="1"/>
    <col min="15885" max="16128" width="9.140625" style="238"/>
    <col min="16129" max="16129" width="6.7109375" style="238" customWidth="1"/>
    <col min="16130" max="16130" width="71.140625" style="238" customWidth="1"/>
    <col min="16131" max="16131" width="19.5703125" style="238" customWidth="1"/>
    <col min="16132" max="16132" width="11.5703125" style="238" customWidth="1"/>
    <col min="16133" max="16133" width="12.42578125" style="238" customWidth="1"/>
    <col min="16134" max="16134" width="13.7109375" style="238" customWidth="1"/>
    <col min="16135" max="16135" width="12.42578125" style="238" customWidth="1"/>
    <col min="16136" max="16136" width="16" style="238" customWidth="1"/>
    <col min="16137" max="16137" width="8.5703125" style="238" customWidth="1"/>
    <col min="16138" max="16138" width="14.28515625" style="238" customWidth="1"/>
    <col min="16139" max="16139" width="9.140625" style="238"/>
    <col min="16140" max="16140" width="29.7109375" style="238" customWidth="1"/>
    <col min="16141" max="16384" width="9.140625" style="238"/>
  </cols>
  <sheetData>
    <row r="1" spans="1:13" ht="18.75">
      <c r="C1" s="239" t="s">
        <v>237</v>
      </c>
      <c r="D1" s="239"/>
    </row>
    <row r="2" spans="1:13" ht="19.5" customHeight="1">
      <c r="A2" s="240" t="s">
        <v>228</v>
      </c>
      <c r="B2" s="240"/>
      <c r="C2" s="240"/>
      <c r="D2" s="240"/>
      <c r="E2" s="266"/>
      <c r="F2" s="266"/>
      <c r="G2" s="266"/>
      <c r="H2" s="266"/>
      <c r="I2" s="266"/>
    </row>
    <row r="3" spans="1:13" ht="19.5" customHeight="1">
      <c r="A3" s="240" t="s">
        <v>229</v>
      </c>
      <c r="B3" s="240"/>
      <c r="C3" s="240"/>
      <c r="D3" s="240"/>
      <c r="E3" s="266"/>
      <c r="F3" s="266"/>
      <c r="G3" s="266"/>
      <c r="H3" s="266"/>
      <c r="I3" s="266"/>
    </row>
    <row r="4" spans="1:13" ht="12" customHeight="1"/>
    <row r="5" spans="1:13" ht="18.75" customHeight="1">
      <c r="A5" s="279" t="s">
        <v>238</v>
      </c>
      <c r="B5" s="279"/>
      <c r="C5" s="279"/>
      <c r="D5" s="241"/>
    </row>
    <row r="6" spans="1:13" ht="20.25" customHeight="1">
      <c r="A6" s="280" t="s">
        <v>248</v>
      </c>
      <c r="B6" s="280"/>
      <c r="C6" s="280"/>
      <c r="D6" s="280"/>
      <c r="E6" s="267"/>
      <c r="F6" s="267"/>
      <c r="G6" s="267"/>
      <c r="H6" s="268"/>
      <c r="I6" s="268"/>
      <c r="J6" s="269"/>
    </row>
    <row r="7" spans="1:13" ht="17.25" customHeight="1">
      <c r="A7" s="242"/>
      <c r="B7" s="242"/>
      <c r="C7" s="281" t="s">
        <v>230</v>
      </c>
      <c r="D7" s="281"/>
      <c r="E7" s="270"/>
      <c r="F7" s="270"/>
    </row>
    <row r="8" spans="1:13" ht="24.95" customHeight="1">
      <c r="A8" s="243" t="s">
        <v>103</v>
      </c>
      <c r="B8" s="243" t="s">
        <v>12</v>
      </c>
      <c r="C8" s="243" t="s">
        <v>231</v>
      </c>
      <c r="D8" s="243" t="s">
        <v>11</v>
      </c>
      <c r="L8" s="244"/>
    </row>
    <row r="9" spans="1:13" ht="45" customHeight="1">
      <c r="A9" s="243" t="s">
        <v>189</v>
      </c>
      <c r="B9" s="245" t="s">
        <v>246</v>
      </c>
      <c r="C9" s="246">
        <f>C10+C11+C12</f>
        <v>168541</v>
      </c>
      <c r="D9" s="246"/>
      <c r="E9" s="244"/>
      <c r="F9" s="271"/>
      <c r="G9" s="271"/>
      <c r="H9" s="271"/>
      <c r="I9" s="271"/>
      <c r="L9" s="272"/>
    </row>
    <row r="10" spans="1:13" ht="30" customHeight="1">
      <c r="A10" s="247">
        <v>1</v>
      </c>
      <c r="B10" s="248" t="s">
        <v>239</v>
      </c>
      <c r="C10" s="249">
        <v>31400</v>
      </c>
      <c r="D10" s="250"/>
      <c r="E10" s="244"/>
      <c r="F10" s="272"/>
      <c r="G10" s="273"/>
      <c r="H10" s="272"/>
      <c r="I10" s="272"/>
      <c r="J10" s="272"/>
      <c r="L10" s="272"/>
    </row>
    <row r="11" spans="1:13" ht="30" customHeight="1">
      <c r="A11" s="247">
        <v>2</v>
      </c>
      <c r="B11" s="248" t="s">
        <v>240</v>
      </c>
      <c r="C11" s="249">
        <v>87035</v>
      </c>
      <c r="D11" s="250"/>
      <c r="E11" s="274"/>
      <c r="F11" s="272"/>
      <c r="G11" s="272"/>
      <c r="H11" s="272"/>
      <c r="I11" s="272"/>
      <c r="J11" s="272"/>
      <c r="K11" s="244"/>
      <c r="L11" s="272"/>
    </row>
    <row r="12" spans="1:13" ht="30" customHeight="1">
      <c r="A12" s="247">
        <v>3</v>
      </c>
      <c r="B12" s="248" t="s">
        <v>232</v>
      </c>
      <c r="C12" s="249">
        <v>50106</v>
      </c>
      <c r="D12" s="250"/>
      <c r="E12" s="275"/>
      <c r="F12" s="272"/>
      <c r="G12" s="272"/>
      <c r="H12" s="272"/>
      <c r="I12" s="272"/>
      <c r="J12" s="272"/>
      <c r="L12" s="276"/>
      <c r="M12" s="88"/>
    </row>
    <row r="13" spans="1:13" ht="30" customHeight="1">
      <c r="A13" s="243" t="s">
        <v>233</v>
      </c>
      <c r="B13" s="245" t="s">
        <v>241</v>
      </c>
      <c r="C13" s="251">
        <f>C14+C15+C16</f>
        <v>168541</v>
      </c>
      <c r="D13" s="251"/>
      <c r="E13" s="275"/>
      <c r="F13" s="272"/>
      <c r="G13" s="272"/>
      <c r="H13" s="272"/>
      <c r="I13" s="272"/>
      <c r="J13" s="272"/>
      <c r="L13" s="276"/>
      <c r="M13" s="88"/>
    </row>
    <row r="14" spans="1:13" ht="30" customHeight="1">
      <c r="A14" s="247">
        <v>1</v>
      </c>
      <c r="B14" s="252" t="s">
        <v>32</v>
      </c>
      <c r="C14" s="253">
        <v>102115</v>
      </c>
      <c r="D14" s="253"/>
      <c r="F14" s="272"/>
      <c r="G14" s="272"/>
      <c r="H14" s="272"/>
      <c r="I14" s="272"/>
      <c r="J14" s="272"/>
      <c r="L14" s="276"/>
      <c r="M14" s="88"/>
    </row>
    <row r="15" spans="1:13" ht="30" customHeight="1">
      <c r="A15" s="247">
        <v>2</v>
      </c>
      <c r="B15" s="252" t="s">
        <v>1</v>
      </c>
      <c r="C15" s="253">
        <v>16320</v>
      </c>
      <c r="D15" s="254"/>
      <c r="E15" s="275"/>
      <c r="F15" s="272"/>
      <c r="G15" s="272"/>
      <c r="H15" s="272"/>
      <c r="I15" s="272"/>
      <c r="J15" s="272"/>
      <c r="L15" s="272"/>
    </row>
    <row r="16" spans="1:13" ht="30" customHeight="1">
      <c r="A16" s="247">
        <v>3</v>
      </c>
      <c r="B16" s="248" t="s">
        <v>234</v>
      </c>
      <c r="C16" s="253">
        <v>50106</v>
      </c>
      <c r="D16" s="254"/>
      <c r="E16" s="277"/>
      <c r="F16" s="272"/>
      <c r="G16" s="272"/>
      <c r="H16" s="272"/>
      <c r="I16" s="272"/>
      <c r="J16" s="272"/>
      <c r="L16" s="244"/>
    </row>
    <row r="17" spans="1:10" ht="30" customHeight="1">
      <c r="A17" s="243" t="s">
        <v>235</v>
      </c>
      <c r="B17" s="245" t="s">
        <v>247</v>
      </c>
      <c r="C17" s="255">
        <f>C9-C13</f>
        <v>0</v>
      </c>
      <c r="D17" s="255"/>
      <c r="F17" s="272"/>
      <c r="G17" s="272"/>
      <c r="H17" s="272"/>
      <c r="I17" s="272"/>
      <c r="J17" s="272"/>
    </row>
    <row r="18" spans="1:10" ht="24.95" customHeight="1">
      <c r="C18" s="282" t="s">
        <v>236</v>
      </c>
      <c r="D18" s="282"/>
      <c r="E18" s="244"/>
      <c r="F18" s="272"/>
      <c r="G18" s="272"/>
      <c r="H18" s="272"/>
      <c r="I18" s="272"/>
      <c r="J18" s="272"/>
    </row>
    <row r="19" spans="1:10" ht="21.75" customHeight="1">
      <c r="B19" s="283"/>
      <c r="C19" s="283"/>
      <c r="D19" s="256"/>
    </row>
    <row r="20" spans="1:10" ht="17.25" customHeight="1">
      <c r="B20" s="257"/>
    </row>
    <row r="21" spans="1:10" ht="24.95" customHeight="1">
      <c r="B21" s="258"/>
    </row>
    <row r="22" spans="1:10" ht="15.75" customHeight="1">
      <c r="B22" s="258"/>
    </row>
    <row r="23" spans="1:10" ht="24.95" customHeight="1">
      <c r="B23" s="259"/>
    </row>
    <row r="24" spans="1:10" ht="24.95" customHeight="1">
      <c r="B24" s="278"/>
      <c r="C24" s="278"/>
      <c r="D24" s="260"/>
    </row>
    <row r="25" spans="1:10" ht="24.95" customHeight="1">
      <c r="B25" s="244"/>
    </row>
    <row r="26" spans="1:10" ht="24.95" customHeight="1">
      <c r="B26" s="244"/>
    </row>
    <row r="27" spans="1:10" ht="24.95" customHeight="1"/>
    <row r="28" spans="1:10" ht="24.95" customHeight="1"/>
    <row r="29" spans="1:10" ht="15.75">
      <c r="A29" s="261"/>
      <c r="B29" s="261"/>
    </row>
    <row r="30" spans="1:10" ht="15.75">
      <c r="A30" s="262"/>
      <c r="B30" s="262"/>
    </row>
    <row r="31" spans="1:10" ht="15">
      <c r="A31" s="263"/>
      <c r="B31" s="264"/>
    </row>
    <row r="32" spans="1:10" ht="15">
      <c r="A32" s="263"/>
      <c r="B32" s="264"/>
    </row>
    <row r="33" spans="1:2" ht="15">
      <c r="A33" s="263"/>
      <c r="B33" s="264"/>
    </row>
    <row r="34" spans="1:2" ht="15">
      <c r="A34" s="263"/>
      <c r="B34" s="264"/>
    </row>
    <row r="35" spans="1:2" ht="18.75">
      <c r="A35" s="265"/>
      <c r="B35" s="265"/>
    </row>
  </sheetData>
  <mergeCells count="6">
    <mergeCell ref="B24:C24"/>
    <mergeCell ref="A5:C5"/>
    <mergeCell ref="A6:D6"/>
    <mergeCell ref="C7:D7"/>
    <mergeCell ref="C18:D18"/>
    <mergeCell ref="B19:C19"/>
  </mergeCells>
  <pageMargins left="7.874015748031496E-2" right="0.19685039370078741" top="0.19685039370078741" bottom="0.19685039370078741" header="0.31496062992125984" footer="0.51181102362204722"/>
  <pageSetup scale="9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59D2F-76CA-40E8-B02D-220B7BA4DC71}">
  <dimension ref="A1:IQ36"/>
  <sheetViews>
    <sheetView workbookViewId="0">
      <selection activeCell="C12" sqref="C12"/>
    </sheetView>
  </sheetViews>
  <sheetFormatPr defaultColWidth="9.28515625" defaultRowHeight="12.75"/>
  <cols>
    <col min="1" max="1" width="6.28515625" style="4" customWidth="1"/>
    <col min="2" max="2" width="42.7109375" style="4" customWidth="1"/>
    <col min="3" max="3" width="27" style="4" customWidth="1"/>
    <col min="4" max="4" width="24.7109375" style="4" customWidth="1"/>
    <col min="5" max="5" width="22.85546875" style="4" customWidth="1"/>
    <col min="6" max="6" width="18.85546875" style="4" customWidth="1"/>
    <col min="7" max="7" width="18.5703125" style="4" customWidth="1"/>
    <col min="8" max="8" width="12.140625" style="4" customWidth="1"/>
    <col min="9" max="245" width="9.140625" style="4" customWidth="1"/>
    <col min="246" max="246" width="3.7109375" style="4" customWidth="1"/>
    <col min="247" max="247" width="24.42578125" style="4" customWidth="1"/>
    <col min="248" max="249" width="8.42578125" style="4" customWidth="1"/>
    <col min="250" max="250" width="7.140625" style="4" customWidth="1"/>
    <col min="251" max="256" width="9.28515625" style="4"/>
    <col min="257" max="257" width="6.28515625" style="4" customWidth="1"/>
    <col min="258" max="258" width="42.7109375" style="4" customWidth="1"/>
    <col min="259" max="259" width="27" style="4" customWidth="1"/>
    <col min="260" max="260" width="24.7109375" style="4" customWidth="1"/>
    <col min="261" max="261" width="12.7109375" style="4" customWidth="1"/>
    <col min="262" max="262" width="9.140625" style="4" customWidth="1"/>
    <col min="263" max="263" width="18.5703125" style="4" customWidth="1"/>
    <col min="264" max="264" width="12.140625" style="4" customWidth="1"/>
    <col min="265" max="501" width="9.140625" style="4" customWidth="1"/>
    <col min="502" max="502" width="3.7109375" style="4" customWidth="1"/>
    <col min="503" max="503" width="24.42578125" style="4" customWidth="1"/>
    <col min="504" max="505" width="8.42578125" style="4" customWidth="1"/>
    <col min="506" max="506" width="7.140625" style="4" customWidth="1"/>
    <col min="507" max="512" width="9.28515625" style="4"/>
    <col min="513" max="513" width="6.28515625" style="4" customWidth="1"/>
    <col min="514" max="514" width="42.7109375" style="4" customWidth="1"/>
    <col min="515" max="515" width="27" style="4" customWidth="1"/>
    <col min="516" max="516" width="24.7109375" style="4" customWidth="1"/>
    <col min="517" max="517" width="12.7109375" style="4" customWidth="1"/>
    <col min="518" max="518" width="9.140625" style="4" customWidth="1"/>
    <col min="519" max="519" width="18.5703125" style="4" customWidth="1"/>
    <col min="520" max="520" width="12.140625" style="4" customWidth="1"/>
    <col min="521" max="757" width="9.140625" style="4" customWidth="1"/>
    <col min="758" max="758" width="3.7109375" style="4" customWidth="1"/>
    <col min="759" max="759" width="24.42578125" style="4" customWidth="1"/>
    <col min="760" max="761" width="8.42578125" style="4" customWidth="1"/>
    <col min="762" max="762" width="7.140625" style="4" customWidth="1"/>
    <col min="763" max="768" width="9.28515625" style="4"/>
    <col min="769" max="769" width="6.28515625" style="4" customWidth="1"/>
    <col min="770" max="770" width="42.7109375" style="4" customWidth="1"/>
    <col min="771" max="771" width="27" style="4" customWidth="1"/>
    <col min="772" max="772" width="24.7109375" style="4" customWidth="1"/>
    <col min="773" max="773" width="12.7109375" style="4" customWidth="1"/>
    <col min="774" max="774" width="9.140625" style="4" customWidth="1"/>
    <col min="775" max="775" width="18.5703125" style="4" customWidth="1"/>
    <col min="776" max="776" width="12.140625" style="4" customWidth="1"/>
    <col min="777" max="1013" width="9.140625" style="4" customWidth="1"/>
    <col min="1014" max="1014" width="3.7109375" style="4" customWidth="1"/>
    <col min="1015" max="1015" width="24.42578125" style="4" customWidth="1"/>
    <col min="1016" max="1017" width="8.42578125" style="4" customWidth="1"/>
    <col min="1018" max="1018" width="7.140625" style="4" customWidth="1"/>
    <col min="1019" max="1024" width="9.28515625" style="4"/>
    <col min="1025" max="1025" width="6.28515625" style="4" customWidth="1"/>
    <col min="1026" max="1026" width="42.7109375" style="4" customWidth="1"/>
    <col min="1027" max="1027" width="27" style="4" customWidth="1"/>
    <col min="1028" max="1028" width="24.7109375" style="4" customWidth="1"/>
    <col min="1029" max="1029" width="12.7109375" style="4" customWidth="1"/>
    <col min="1030" max="1030" width="9.140625" style="4" customWidth="1"/>
    <col min="1031" max="1031" width="18.5703125" style="4" customWidth="1"/>
    <col min="1032" max="1032" width="12.140625" style="4" customWidth="1"/>
    <col min="1033" max="1269" width="9.140625" style="4" customWidth="1"/>
    <col min="1270" max="1270" width="3.7109375" style="4" customWidth="1"/>
    <col min="1271" max="1271" width="24.42578125" style="4" customWidth="1"/>
    <col min="1272" max="1273" width="8.42578125" style="4" customWidth="1"/>
    <col min="1274" max="1274" width="7.140625" style="4" customWidth="1"/>
    <col min="1275" max="1280" width="9.28515625" style="4"/>
    <col min="1281" max="1281" width="6.28515625" style="4" customWidth="1"/>
    <col min="1282" max="1282" width="42.7109375" style="4" customWidth="1"/>
    <col min="1283" max="1283" width="27" style="4" customWidth="1"/>
    <col min="1284" max="1284" width="24.7109375" style="4" customWidth="1"/>
    <col min="1285" max="1285" width="12.7109375" style="4" customWidth="1"/>
    <col min="1286" max="1286" width="9.140625" style="4" customWidth="1"/>
    <col min="1287" max="1287" width="18.5703125" style="4" customWidth="1"/>
    <col min="1288" max="1288" width="12.140625" style="4" customWidth="1"/>
    <col min="1289" max="1525" width="9.140625" style="4" customWidth="1"/>
    <col min="1526" max="1526" width="3.7109375" style="4" customWidth="1"/>
    <col min="1527" max="1527" width="24.42578125" style="4" customWidth="1"/>
    <col min="1528" max="1529" width="8.42578125" style="4" customWidth="1"/>
    <col min="1530" max="1530" width="7.140625" style="4" customWidth="1"/>
    <col min="1531" max="1536" width="9.28515625" style="4"/>
    <col min="1537" max="1537" width="6.28515625" style="4" customWidth="1"/>
    <col min="1538" max="1538" width="42.7109375" style="4" customWidth="1"/>
    <col min="1539" max="1539" width="27" style="4" customWidth="1"/>
    <col min="1540" max="1540" width="24.7109375" style="4" customWidth="1"/>
    <col min="1541" max="1541" width="12.7109375" style="4" customWidth="1"/>
    <col min="1542" max="1542" width="9.140625" style="4" customWidth="1"/>
    <col min="1543" max="1543" width="18.5703125" style="4" customWidth="1"/>
    <col min="1544" max="1544" width="12.140625" style="4" customWidth="1"/>
    <col min="1545" max="1781" width="9.140625" style="4" customWidth="1"/>
    <col min="1782" max="1782" width="3.7109375" style="4" customWidth="1"/>
    <col min="1783" max="1783" width="24.42578125" style="4" customWidth="1"/>
    <col min="1784" max="1785" width="8.42578125" style="4" customWidth="1"/>
    <col min="1786" max="1786" width="7.140625" style="4" customWidth="1"/>
    <col min="1787" max="1792" width="9.28515625" style="4"/>
    <col min="1793" max="1793" width="6.28515625" style="4" customWidth="1"/>
    <col min="1794" max="1794" width="42.7109375" style="4" customWidth="1"/>
    <col min="1795" max="1795" width="27" style="4" customWidth="1"/>
    <col min="1796" max="1796" width="24.7109375" style="4" customWidth="1"/>
    <col min="1797" max="1797" width="12.7109375" style="4" customWidth="1"/>
    <col min="1798" max="1798" width="9.140625" style="4" customWidth="1"/>
    <col min="1799" max="1799" width="18.5703125" style="4" customWidth="1"/>
    <col min="1800" max="1800" width="12.140625" style="4" customWidth="1"/>
    <col min="1801" max="2037" width="9.140625" style="4" customWidth="1"/>
    <col min="2038" max="2038" width="3.7109375" style="4" customWidth="1"/>
    <col min="2039" max="2039" width="24.42578125" style="4" customWidth="1"/>
    <col min="2040" max="2041" width="8.42578125" style="4" customWidth="1"/>
    <col min="2042" max="2042" width="7.140625" style="4" customWidth="1"/>
    <col min="2043" max="2048" width="9.28515625" style="4"/>
    <col min="2049" max="2049" width="6.28515625" style="4" customWidth="1"/>
    <col min="2050" max="2050" width="42.7109375" style="4" customWidth="1"/>
    <col min="2051" max="2051" width="27" style="4" customWidth="1"/>
    <col min="2052" max="2052" width="24.7109375" style="4" customWidth="1"/>
    <col min="2053" max="2053" width="12.7109375" style="4" customWidth="1"/>
    <col min="2054" max="2054" width="9.140625" style="4" customWidth="1"/>
    <col min="2055" max="2055" width="18.5703125" style="4" customWidth="1"/>
    <col min="2056" max="2056" width="12.140625" style="4" customWidth="1"/>
    <col min="2057" max="2293" width="9.140625" style="4" customWidth="1"/>
    <col min="2294" max="2294" width="3.7109375" style="4" customWidth="1"/>
    <col min="2295" max="2295" width="24.42578125" style="4" customWidth="1"/>
    <col min="2296" max="2297" width="8.42578125" style="4" customWidth="1"/>
    <col min="2298" max="2298" width="7.140625" style="4" customWidth="1"/>
    <col min="2299" max="2304" width="9.28515625" style="4"/>
    <col min="2305" max="2305" width="6.28515625" style="4" customWidth="1"/>
    <col min="2306" max="2306" width="42.7109375" style="4" customWidth="1"/>
    <col min="2307" max="2307" width="27" style="4" customWidth="1"/>
    <col min="2308" max="2308" width="24.7109375" style="4" customWidth="1"/>
    <col min="2309" max="2309" width="12.7109375" style="4" customWidth="1"/>
    <col min="2310" max="2310" width="9.140625" style="4" customWidth="1"/>
    <col min="2311" max="2311" width="18.5703125" style="4" customWidth="1"/>
    <col min="2312" max="2312" width="12.140625" style="4" customWidth="1"/>
    <col min="2313" max="2549" width="9.140625" style="4" customWidth="1"/>
    <col min="2550" max="2550" width="3.7109375" style="4" customWidth="1"/>
    <col min="2551" max="2551" width="24.42578125" style="4" customWidth="1"/>
    <col min="2552" max="2553" width="8.42578125" style="4" customWidth="1"/>
    <col min="2554" max="2554" width="7.140625" style="4" customWidth="1"/>
    <col min="2555" max="2560" width="9.28515625" style="4"/>
    <col min="2561" max="2561" width="6.28515625" style="4" customWidth="1"/>
    <col min="2562" max="2562" width="42.7109375" style="4" customWidth="1"/>
    <col min="2563" max="2563" width="27" style="4" customWidth="1"/>
    <col min="2564" max="2564" width="24.7109375" style="4" customWidth="1"/>
    <col min="2565" max="2565" width="12.7109375" style="4" customWidth="1"/>
    <col min="2566" max="2566" width="9.140625" style="4" customWidth="1"/>
    <col min="2567" max="2567" width="18.5703125" style="4" customWidth="1"/>
    <col min="2568" max="2568" width="12.140625" style="4" customWidth="1"/>
    <col min="2569" max="2805" width="9.140625" style="4" customWidth="1"/>
    <col min="2806" max="2806" width="3.7109375" style="4" customWidth="1"/>
    <col min="2807" max="2807" width="24.42578125" style="4" customWidth="1"/>
    <col min="2808" max="2809" width="8.42578125" style="4" customWidth="1"/>
    <col min="2810" max="2810" width="7.140625" style="4" customWidth="1"/>
    <col min="2811" max="2816" width="9.28515625" style="4"/>
    <col min="2817" max="2817" width="6.28515625" style="4" customWidth="1"/>
    <col min="2818" max="2818" width="42.7109375" style="4" customWidth="1"/>
    <col min="2819" max="2819" width="27" style="4" customWidth="1"/>
    <col min="2820" max="2820" width="24.7109375" style="4" customWidth="1"/>
    <col min="2821" max="2821" width="12.7109375" style="4" customWidth="1"/>
    <col min="2822" max="2822" width="9.140625" style="4" customWidth="1"/>
    <col min="2823" max="2823" width="18.5703125" style="4" customWidth="1"/>
    <col min="2824" max="2824" width="12.140625" style="4" customWidth="1"/>
    <col min="2825" max="3061" width="9.140625" style="4" customWidth="1"/>
    <col min="3062" max="3062" width="3.7109375" style="4" customWidth="1"/>
    <col min="3063" max="3063" width="24.42578125" style="4" customWidth="1"/>
    <col min="3064" max="3065" width="8.42578125" style="4" customWidth="1"/>
    <col min="3066" max="3066" width="7.140625" style="4" customWidth="1"/>
    <col min="3067" max="3072" width="9.28515625" style="4"/>
    <col min="3073" max="3073" width="6.28515625" style="4" customWidth="1"/>
    <col min="3074" max="3074" width="42.7109375" style="4" customWidth="1"/>
    <col min="3075" max="3075" width="27" style="4" customWidth="1"/>
    <col min="3076" max="3076" width="24.7109375" style="4" customWidth="1"/>
    <col min="3077" max="3077" width="12.7109375" style="4" customWidth="1"/>
    <col min="3078" max="3078" width="9.140625" style="4" customWidth="1"/>
    <col min="3079" max="3079" width="18.5703125" style="4" customWidth="1"/>
    <col min="3080" max="3080" width="12.140625" style="4" customWidth="1"/>
    <col min="3081" max="3317" width="9.140625" style="4" customWidth="1"/>
    <col min="3318" max="3318" width="3.7109375" style="4" customWidth="1"/>
    <col min="3319" max="3319" width="24.42578125" style="4" customWidth="1"/>
    <col min="3320" max="3321" width="8.42578125" style="4" customWidth="1"/>
    <col min="3322" max="3322" width="7.140625" style="4" customWidth="1"/>
    <col min="3323" max="3328" width="9.28515625" style="4"/>
    <col min="3329" max="3329" width="6.28515625" style="4" customWidth="1"/>
    <col min="3330" max="3330" width="42.7109375" style="4" customWidth="1"/>
    <col min="3331" max="3331" width="27" style="4" customWidth="1"/>
    <col min="3332" max="3332" width="24.7109375" style="4" customWidth="1"/>
    <col min="3333" max="3333" width="12.7109375" style="4" customWidth="1"/>
    <col min="3334" max="3334" width="9.140625" style="4" customWidth="1"/>
    <col min="3335" max="3335" width="18.5703125" style="4" customWidth="1"/>
    <col min="3336" max="3336" width="12.140625" style="4" customWidth="1"/>
    <col min="3337" max="3573" width="9.140625" style="4" customWidth="1"/>
    <col min="3574" max="3574" width="3.7109375" style="4" customWidth="1"/>
    <col min="3575" max="3575" width="24.42578125" style="4" customWidth="1"/>
    <col min="3576" max="3577" width="8.42578125" style="4" customWidth="1"/>
    <col min="3578" max="3578" width="7.140625" style="4" customWidth="1"/>
    <col min="3579" max="3584" width="9.28515625" style="4"/>
    <col min="3585" max="3585" width="6.28515625" style="4" customWidth="1"/>
    <col min="3586" max="3586" width="42.7109375" style="4" customWidth="1"/>
    <col min="3587" max="3587" width="27" style="4" customWidth="1"/>
    <col min="3588" max="3588" width="24.7109375" style="4" customWidth="1"/>
    <col min="3589" max="3589" width="12.7109375" style="4" customWidth="1"/>
    <col min="3590" max="3590" width="9.140625" style="4" customWidth="1"/>
    <col min="3591" max="3591" width="18.5703125" style="4" customWidth="1"/>
    <col min="3592" max="3592" width="12.140625" style="4" customWidth="1"/>
    <col min="3593" max="3829" width="9.140625" style="4" customWidth="1"/>
    <col min="3830" max="3830" width="3.7109375" style="4" customWidth="1"/>
    <col min="3831" max="3831" width="24.42578125" style="4" customWidth="1"/>
    <col min="3832" max="3833" width="8.42578125" style="4" customWidth="1"/>
    <col min="3834" max="3834" width="7.140625" style="4" customWidth="1"/>
    <col min="3835" max="3840" width="9.28515625" style="4"/>
    <col min="3841" max="3841" width="6.28515625" style="4" customWidth="1"/>
    <col min="3842" max="3842" width="42.7109375" style="4" customWidth="1"/>
    <col min="3843" max="3843" width="27" style="4" customWidth="1"/>
    <col min="3844" max="3844" width="24.7109375" style="4" customWidth="1"/>
    <col min="3845" max="3845" width="12.7109375" style="4" customWidth="1"/>
    <col min="3846" max="3846" width="9.140625" style="4" customWidth="1"/>
    <col min="3847" max="3847" width="18.5703125" style="4" customWidth="1"/>
    <col min="3848" max="3848" width="12.140625" style="4" customWidth="1"/>
    <col min="3849" max="4085" width="9.140625" style="4" customWidth="1"/>
    <col min="4086" max="4086" width="3.7109375" style="4" customWidth="1"/>
    <col min="4087" max="4087" width="24.42578125" style="4" customWidth="1"/>
    <col min="4088" max="4089" width="8.42578125" style="4" customWidth="1"/>
    <col min="4090" max="4090" width="7.140625" style="4" customWidth="1"/>
    <col min="4091" max="4096" width="9.28515625" style="4"/>
    <col min="4097" max="4097" width="6.28515625" style="4" customWidth="1"/>
    <col min="4098" max="4098" width="42.7109375" style="4" customWidth="1"/>
    <col min="4099" max="4099" width="27" style="4" customWidth="1"/>
    <col min="4100" max="4100" width="24.7109375" style="4" customWidth="1"/>
    <col min="4101" max="4101" width="12.7109375" style="4" customWidth="1"/>
    <col min="4102" max="4102" width="9.140625" style="4" customWidth="1"/>
    <col min="4103" max="4103" width="18.5703125" style="4" customWidth="1"/>
    <col min="4104" max="4104" width="12.140625" style="4" customWidth="1"/>
    <col min="4105" max="4341" width="9.140625" style="4" customWidth="1"/>
    <col min="4342" max="4342" width="3.7109375" style="4" customWidth="1"/>
    <col min="4343" max="4343" width="24.42578125" style="4" customWidth="1"/>
    <col min="4344" max="4345" width="8.42578125" style="4" customWidth="1"/>
    <col min="4346" max="4346" width="7.140625" style="4" customWidth="1"/>
    <col min="4347" max="4352" width="9.28515625" style="4"/>
    <col min="4353" max="4353" width="6.28515625" style="4" customWidth="1"/>
    <col min="4354" max="4354" width="42.7109375" style="4" customWidth="1"/>
    <col min="4355" max="4355" width="27" style="4" customWidth="1"/>
    <col min="4356" max="4356" width="24.7109375" style="4" customWidth="1"/>
    <col min="4357" max="4357" width="12.7109375" style="4" customWidth="1"/>
    <col min="4358" max="4358" width="9.140625" style="4" customWidth="1"/>
    <col min="4359" max="4359" width="18.5703125" style="4" customWidth="1"/>
    <col min="4360" max="4360" width="12.140625" style="4" customWidth="1"/>
    <col min="4361" max="4597" width="9.140625" style="4" customWidth="1"/>
    <col min="4598" max="4598" width="3.7109375" style="4" customWidth="1"/>
    <col min="4599" max="4599" width="24.42578125" style="4" customWidth="1"/>
    <col min="4600" max="4601" width="8.42578125" style="4" customWidth="1"/>
    <col min="4602" max="4602" width="7.140625" style="4" customWidth="1"/>
    <col min="4603" max="4608" width="9.28515625" style="4"/>
    <col min="4609" max="4609" width="6.28515625" style="4" customWidth="1"/>
    <col min="4610" max="4610" width="42.7109375" style="4" customWidth="1"/>
    <col min="4611" max="4611" width="27" style="4" customWidth="1"/>
    <col min="4612" max="4612" width="24.7109375" style="4" customWidth="1"/>
    <col min="4613" max="4613" width="12.7109375" style="4" customWidth="1"/>
    <col min="4614" max="4614" width="9.140625" style="4" customWidth="1"/>
    <col min="4615" max="4615" width="18.5703125" style="4" customWidth="1"/>
    <col min="4616" max="4616" width="12.140625" style="4" customWidth="1"/>
    <col min="4617" max="4853" width="9.140625" style="4" customWidth="1"/>
    <col min="4854" max="4854" width="3.7109375" style="4" customWidth="1"/>
    <col min="4855" max="4855" width="24.42578125" style="4" customWidth="1"/>
    <col min="4856" max="4857" width="8.42578125" style="4" customWidth="1"/>
    <col min="4858" max="4858" width="7.140625" style="4" customWidth="1"/>
    <col min="4859" max="4864" width="9.28515625" style="4"/>
    <col min="4865" max="4865" width="6.28515625" style="4" customWidth="1"/>
    <col min="4866" max="4866" width="42.7109375" style="4" customWidth="1"/>
    <col min="4867" max="4867" width="27" style="4" customWidth="1"/>
    <col min="4868" max="4868" width="24.7109375" style="4" customWidth="1"/>
    <col min="4869" max="4869" width="12.7109375" style="4" customWidth="1"/>
    <col min="4870" max="4870" width="9.140625" style="4" customWidth="1"/>
    <col min="4871" max="4871" width="18.5703125" style="4" customWidth="1"/>
    <col min="4872" max="4872" width="12.140625" style="4" customWidth="1"/>
    <col min="4873" max="5109" width="9.140625" style="4" customWidth="1"/>
    <col min="5110" max="5110" width="3.7109375" style="4" customWidth="1"/>
    <col min="5111" max="5111" width="24.42578125" style="4" customWidth="1"/>
    <col min="5112" max="5113" width="8.42578125" style="4" customWidth="1"/>
    <col min="5114" max="5114" width="7.140625" style="4" customWidth="1"/>
    <col min="5115" max="5120" width="9.28515625" style="4"/>
    <col min="5121" max="5121" width="6.28515625" style="4" customWidth="1"/>
    <col min="5122" max="5122" width="42.7109375" style="4" customWidth="1"/>
    <col min="5123" max="5123" width="27" style="4" customWidth="1"/>
    <col min="5124" max="5124" width="24.7109375" style="4" customWidth="1"/>
    <col min="5125" max="5125" width="12.7109375" style="4" customWidth="1"/>
    <col min="5126" max="5126" width="9.140625" style="4" customWidth="1"/>
    <col min="5127" max="5127" width="18.5703125" style="4" customWidth="1"/>
    <col min="5128" max="5128" width="12.140625" style="4" customWidth="1"/>
    <col min="5129" max="5365" width="9.140625" style="4" customWidth="1"/>
    <col min="5366" max="5366" width="3.7109375" style="4" customWidth="1"/>
    <col min="5367" max="5367" width="24.42578125" style="4" customWidth="1"/>
    <col min="5368" max="5369" width="8.42578125" style="4" customWidth="1"/>
    <col min="5370" max="5370" width="7.140625" style="4" customWidth="1"/>
    <col min="5371" max="5376" width="9.28515625" style="4"/>
    <col min="5377" max="5377" width="6.28515625" style="4" customWidth="1"/>
    <col min="5378" max="5378" width="42.7109375" style="4" customWidth="1"/>
    <col min="5379" max="5379" width="27" style="4" customWidth="1"/>
    <col min="5380" max="5380" width="24.7109375" style="4" customWidth="1"/>
    <col min="5381" max="5381" width="12.7109375" style="4" customWidth="1"/>
    <col min="5382" max="5382" width="9.140625" style="4" customWidth="1"/>
    <col min="5383" max="5383" width="18.5703125" style="4" customWidth="1"/>
    <col min="5384" max="5384" width="12.140625" style="4" customWidth="1"/>
    <col min="5385" max="5621" width="9.140625" style="4" customWidth="1"/>
    <col min="5622" max="5622" width="3.7109375" style="4" customWidth="1"/>
    <col min="5623" max="5623" width="24.42578125" style="4" customWidth="1"/>
    <col min="5624" max="5625" width="8.42578125" style="4" customWidth="1"/>
    <col min="5626" max="5626" width="7.140625" style="4" customWidth="1"/>
    <col min="5627" max="5632" width="9.28515625" style="4"/>
    <col min="5633" max="5633" width="6.28515625" style="4" customWidth="1"/>
    <col min="5634" max="5634" width="42.7109375" style="4" customWidth="1"/>
    <col min="5635" max="5635" width="27" style="4" customWidth="1"/>
    <col min="5636" max="5636" width="24.7109375" style="4" customWidth="1"/>
    <col min="5637" max="5637" width="12.7109375" style="4" customWidth="1"/>
    <col min="5638" max="5638" width="9.140625" style="4" customWidth="1"/>
    <col min="5639" max="5639" width="18.5703125" style="4" customWidth="1"/>
    <col min="5640" max="5640" width="12.140625" style="4" customWidth="1"/>
    <col min="5641" max="5877" width="9.140625" style="4" customWidth="1"/>
    <col min="5878" max="5878" width="3.7109375" style="4" customWidth="1"/>
    <col min="5879" max="5879" width="24.42578125" style="4" customWidth="1"/>
    <col min="5880" max="5881" width="8.42578125" style="4" customWidth="1"/>
    <col min="5882" max="5882" width="7.140625" style="4" customWidth="1"/>
    <col min="5883" max="5888" width="9.28515625" style="4"/>
    <col min="5889" max="5889" width="6.28515625" style="4" customWidth="1"/>
    <col min="5890" max="5890" width="42.7109375" style="4" customWidth="1"/>
    <col min="5891" max="5891" width="27" style="4" customWidth="1"/>
    <col min="5892" max="5892" width="24.7109375" style="4" customWidth="1"/>
    <col min="5893" max="5893" width="12.7109375" style="4" customWidth="1"/>
    <col min="5894" max="5894" width="9.140625" style="4" customWidth="1"/>
    <col min="5895" max="5895" width="18.5703125" style="4" customWidth="1"/>
    <col min="5896" max="5896" width="12.140625" style="4" customWidth="1"/>
    <col min="5897" max="6133" width="9.140625" style="4" customWidth="1"/>
    <col min="6134" max="6134" width="3.7109375" style="4" customWidth="1"/>
    <col min="6135" max="6135" width="24.42578125" style="4" customWidth="1"/>
    <col min="6136" max="6137" width="8.42578125" style="4" customWidth="1"/>
    <col min="6138" max="6138" width="7.140625" style="4" customWidth="1"/>
    <col min="6139" max="6144" width="9.28515625" style="4"/>
    <col min="6145" max="6145" width="6.28515625" style="4" customWidth="1"/>
    <col min="6146" max="6146" width="42.7109375" style="4" customWidth="1"/>
    <col min="6147" max="6147" width="27" style="4" customWidth="1"/>
    <col min="6148" max="6148" width="24.7109375" style="4" customWidth="1"/>
    <col min="6149" max="6149" width="12.7109375" style="4" customWidth="1"/>
    <col min="6150" max="6150" width="9.140625" style="4" customWidth="1"/>
    <col min="6151" max="6151" width="18.5703125" style="4" customWidth="1"/>
    <col min="6152" max="6152" width="12.140625" style="4" customWidth="1"/>
    <col min="6153" max="6389" width="9.140625" style="4" customWidth="1"/>
    <col min="6390" max="6390" width="3.7109375" style="4" customWidth="1"/>
    <col min="6391" max="6391" width="24.42578125" style="4" customWidth="1"/>
    <col min="6392" max="6393" width="8.42578125" style="4" customWidth="1"/>
    <col min="6394" max="6394" width="7.140625" style="4" customWidth="1"/>
    <col min="6395" max="6400" width="9.28515625" style="4"/>
    <col min="6401" max="6401" width="6.28515625" style="4" customWidth="1"/>
    <col min="6402" max="6402" width="42.7109375" style="4" customWidth="1"/>
    <col min="6403" max="6403" width="27" style="4" customWidth="1"/>
    <col min="6404" max="6404" width="24.7109375" style="4" customWidth="1"/>
    <col min="6405" max="6405" width="12.7109375" style="4" customWidth="1"/>
    <col min="6406" max="6406" width="9.140625" style="4" customWidth="1"/>
    <col min="6407" max="6407" width="18.5703125" style="4" customWidth="1"/>
    <col min="6408" max="6408" width="12.140625" style="4" customWidth="1"/>
    <col min="6409" max="6645" width="9.140625" style="4" customWidth="1"/>
    <col min="6646" max="6646" width="3.7109375" style="4" customWidth="1"/>
    <col min="6647" max="6647" width="24.42578125" style="4" customWidth="1"/>
    <col min="6648" max="6649" width="8.42578125" style="4" customWidth="1"/>
    <col min="6650" max="6650" width="7.140625" style="4" customWidth="1"/>
    <col min="6651" max="6656" width="9.28515625" style="4"/>
    <col min="6657" max="6657" width="6.28515625" style="4" customWidth="1"/>
    <col min="6658" max="6658" width="42.7109375" style="4" customWidth="1"/>
    <col min="6659" max="6659" width="27" style="4" customWidth="1"/>
    <col min="6660" max="6660" width="24.7109375" style="4" customWidth="1"/>
    <col min="6661" max="6661" width="12.7109375" style="4" customWidth="1"/>
    <col min="6662" max="6662" width="9.140625" style="4" customWidth="1"/>
    <col min="6663" max="6663" width="18.5703125" style="4" customWidth="1"/>
    <col min="6664" max="6664" width="12.140625" style="4" customWidth="1"/>
    <col min="6665" max="6901" width="9.140625" style="4" customWidth="1"/>
    <col min="6902" max="6902" width="3.7109375" style="4" customWidth="1"/>
    <col min="6903" max="6903" width="24.42578125" style="4" customWidth="1"/>
    <col min="6904" max="6905" width="8.42578125" style="4" customWidth="1"/>
    <col min="6906" max="6906" width="7.140625" style="4" customWidth="1"/>
    <col min="6907" max="6912" width="9.28515625" style="4"/>
    <col min="6913" max="6913" width="6.28515625" style="4" customWidth="1"/>
    <col min="6914" max="6914" width="42.7109375" style="4" customWidth="1"/>
    <col min="6915" max="6915" width="27" style="4" customWidth="1"/>
    <col min="6916" max="6916" width="24.7109375" style="4" customWidth="1"/>
    <col min="6917" max="6917" width="12.7109375" style="4" customWidth="1"/>
    <col min="6918" max="6918" width="9.140625" style="4" customWidth="1"/>
    <col min="6919" max="6919" width="18.5703125" style="4" customWidth="1"/>
    <col min="6920" max="6920" width="12.140625" style="4" customWidth="1"/>
    <col min="6921" max="7157" width="9.140625" style="4" customWidth="1"/>
    <col min="7158" max="7158" width="3.7109375" style="4" customWidth="1"/>
    <col min="7159" max="7159" width="24.42578125" style="4" customWidth="1"/>
    <col min="7160" max="7161" width="8.42578125" style="4" customWidth="1"/>
    <col min="7162" max="7162" width="7.140625" style="4" customWidth="1"/>
    <col min="7163" max="7168" width="9.28515625" style="4"/>
    <col min="7169" max="7169" width="6.28515625" style="4" customWidth="1"/>
    <col min="7170" max="7170" width="42.7109375" style="4" customWidth="1"/>
    <col min="7171" max="7171" width="27" style="4" customWidth="1"/>
    <col min="7172" max="7172" width="24.7109375" style="4" customWidth="1"/>
    <col min="7173" max="7173" width="12.7109375" style="4" customWidth="1"/>
    <col min="7174" max="7174" width="9.140625" style="4" customWidth="1"/>
    <col min="7175" max="7175" width="18.5703125" style="4" customWidth="1"/>
    <col min="7176" max="7176" width="12.140625" style="4" customWidth="1"/>
    <col min="7177" max="7413" width="9.140625" style="4" customWidth="1"/>
    <col min="7414" max="7414" width="3.7109375" style="4" customWidth="1"/>
    <col min="7415" max="7415" width="24.42578125" style="4" customWidth="1"/>
    <col min="7416" max="7417" width="8.42578125" style="4" customWidth="1"/>
    <col min="7418" max="7418" width="7.140625" style="4" customWidth="1"/>
    <col min="7419" max="7424" width="9.28515625" style="4"/>
    <col min="7425" max="7425" width="6.28515625" style="4" customWidth="1"/>
    <col min="7426" max="7426" width="42.7109375" style="4" customWidth="1"/>
    <col min="7427" max="7427" width="27" style="4" customWidth="1"/>
    <col min="7428" max="7428" width="24.7109375" style="4" customWidth="1"/>
    <col min="7429" max="7429" width="12.7109375" style="4" customWidth="1"/>
    <col min="7430" max="7430" width="9.140625" style="4" customWidth="1"/>
    <col min="7431" max="7431" width="18.5703125" style="4" customWidth="1"/>
    <col min="7432" max="7432" width="12.140625" style="4" customWidth="1"/>
    <col min="7433" max="7669" width="9.140625" style="4" customWidth="1"/>
    <col min="7670" max="7670" width="3.7109375" style="4" customWidth="1"/>
    <col min="7671" max="7671" width="24.42578125" style="4" customWidth="1"/>
    <col min="7672" max="7673" width="8.42578125" style="4" customWidth="1"/>
    <col min="7674" max="7674" width="7.140625" style="4" customWidth="1"/>
    <col min="7675" max="7680" width="9.28515625" style="4"/>
    <col min="7681" max="7681" width="6.28515625" style="4" customWidth="1"/>
    <col min="7682" max="7682" width="42.7109375" style="4" customWidth="1"/>
    <col min="7683" max="7683" width="27" style="4" customWidth="1"/>
    <col min="7684" max="7684" width="24.7109375" style="4" customWidth="1"/>
    <col min="7685" max="7685" width="12.7109375" style="4" customWidth="1"/>
    <col min="7686" max="7686" width="9.140625" style="4" customWidth="1"/>
    <col min="7687" max="7687" width="18.5703125" style="4" customWidth="1"/>
    <col min="7688" max="7688" width="12.140625" style="4" customWidth="1"/>
    <col min="7689" max="7925" width="9.140625" style="4" customWidth="1"/>
    <col min="7926" max="7926" width="3.7109375" style="4" customWidth="1"/>
    <col min="7927" max="7927" width="24.42578125" style="4" customWidth="1"/>
    <col min="7928" max="7929" width="8.42578125" style="4" customWidth="1"/>
    <col min="7930" max="7930" width="7.140625" style="4" customWidth="1"/>
    <col min="7931" max="7936" width="9.28515625" style="4"/>
    <col min="7937" max="7937" width="6.28515625" style="4" customWidth="1"/>
    <col min="7938" max="7938" width="42.7109375" style="4" customWidth="1"/>
    <col min="7939" max="7939" width="27" style="4" customWidth="1"/>
    <col min="7940" max="7940" width="24.7109375" style="4" customWidth="1"/>
    <col min="7941" max="7941" width="12.7109375" style="4" customWidth="1"/>
    <col min="7942" max="7942" width="9.140625" style="4" customWidth="1"/>
    <col min="7943" max="7943" width="18.5703125" style="4" customWidth="1"/>
    <col min="7944" max="7944" width="12.140625" style="4" customWidth="1"/>
    <col min="7945" max="8181" width="9.140625" style="4" customWidth="1"/>
    <col min="8182" max="8182" width="3.7109375" style="4" customWidth="1"/>
    <col min="8183" max="8183" width="24.42578125" style="4" customWidth="1"/>
    <col min="8184" max="8185" width="8.42578125" style="4" customWidth="1"/>
    <col min="8186" max="8186" width="7.140625" style="4" customWidth="1"/>
    <col min="8187" max="8192" width="9.28515625" style="4"/>
    <col min="8193" max="8193" width="6.28515625" style="4" customWidth="1"/>
    <col min="8194" max="8194" width="42.7109375" style="4" customWidth="1"/>
    <col min="8195" max="8195" width="27" style="4" customWidth="1"/>
    <col min="8196" max="8196" width="24.7109375" style="4" customWidth="1"/>
    <col min="8197" max="8197" width="12.7109375" style="4" customWidth="1"/>
    <col min="8198" max="8198" width="9.140625" style="4" customWidth="1"/>
    <col min="8199" max="8199" width="18.5703125" style="4" customWidth="1"/>
    <col min="8200" max="8200" width="12.140625" style="4" customWidth="1"/>
    <col min="8201" max="8437" width="9.140625" style="4" customWidth="1"/>
    <col min="8438" max="8438" width="3.7109375" style="4" customWidth="1"/>
    <col min="8439" max="8439" width="24.42578125" style="4" customWidth="1"/>
    <col min="8440" max="8441" width="8.42578125" style="4" customWidth="1"/>
    <col min="8442" max="8442" width="7.140625" style="4" customWidth="1"/>
    <col min="8443" max="8448" width="9.28515625" style="4"/>
    <col min="8449" max="8449" width="6.28515625" style="4" customWidth="1"/>
    <col min="8450" max="8450" width="42.7109375" style="4" customWidth="1"/>
    <col min="8451" max="8451" width="27" style="4" customWidth="1"/>
    <col min="8452" max="8452" width="24.7109375" style="4" customWidth="1"/>
    <col min="8453" max="8453" width="12.7109375" style="4" customWidth="1"/>
    <col min="8454" max="8454" width="9.140625" style="4" customWidth="1"/>
    <col min="8455" max="8455" width="18.5703125" style="4" customWidth="1"/>
    <col min="8456" max="8456" width="12.140625" style="4" customWidth="1"/>
    <col min="8457" max="8693" width="9.140625" style="4" customWidth="1"/>
    <col min="8694" max="8694" width="3.7109375" style="4" customWidth="1"/>
    <col min="8695" max="8695" width="24.42578125" style="4" customWidth="1"/>
    <col min="8696" max="8697" width="8.42578125" style="4" customWidth="1"/>
    <col min="8698" max="8698" width="7.140625" style="4" customWidth="1"/>
    <col min="8699" max="8704" width="9.28515625" style="4"/>
    <col min="8705" max="8705" width="6.28515625" style="4" customWidth="1"/>
    <col min="8706" max="8706" width="42.7109375" style="4" customWidth="1"/>
    <col min="8707" max="8707" width="27" style="4" customWidth="1"/>
    <col min="8708" max="8708" width="24.7109375" style="4" customWidth="1"/>
    <col min="8709" max="8709" width="12.7109375" style="4" customWidth="1"/>
    <col min="8710" max="8710" width="9.140625" style="4" customWidth="1"/>
    <col min="8711" max="8711" width="18.5703125" style="4" customWidth="1"/>
    <col min="8712" max="8712" width="12.140625" style="4" customWidth="1"/>
    <col min="8713" max="8949" width="9.140625" style="4" customWidth="1"/>
    <col min="8950" max="8950" width="3.7109375" style="4" customWidth="1"/>
    <col min="8951" max="8951" width="24.42578125" style="4" customWidth="1"/>
    <col min="8952" max="8953" width="8.42578125" style="4" customWidth="1"/>
    <col min="8954" max="8954" width="7.140625" style="4" customWidth="1"/>
    <col min="8955" max="8960" width="9.28515625" style="4"/>
    <col min="8961" max="8961" width="6.28515625" style="4" customWidth="1"/>
    <col min="8962" max="8962" width="42.7109375" style="4" customWidth="1"/>
    <col min="8963" max="8963" width="27" style="4" customWidth="1"/>
    <col min="8964" max="8964" width="24.7109375" style="4" customWidth="1"/>
    <col min="8965" max="8965" width="12.7109375" style="4" customWidth="1"/>
    <col min="8966" max="8966" width="9.140625" style="4" customWidth="1"/>
    <col min="8967" max="8967" width="18.5703125" style="4" customWidth="1"/>
    <col min="8968" max="8968" width="12.140625" style="4" customWidth="1"/>
    <col min="8969" max="9205" width="9.140625" style="4" customWidth="1"/>
    <col min="9206" max="9206" width="3.7109375" style="4" customWidth="1"/>
    <col min="9207" max="9207" width="24.42578125" style="4" customWidth="1"/>
    <col min="9208" max="9209" width="8.42578125" style="4" customWidth="1"/>
    <col min="9210" max="9210" width="7.140625" style="4" customWidth="1"/>
    <col min="9211" max="9216" width="9.28515625" style="4"/>
    <col min="9217" max="9217" width="6.28515625" style="4" customWidth="1"/>
    <col min="9218" max="9218" width="42.7109375" style="4" customWidth="1"/>
    <col min="9219" max="9219" width="27" style="4" customWidth="1"/>
    <col min="9220" max="9220" width="24.7109375" style="4" customWidth="1"/>
    <col min="9221" max="9221" width="12.7109375" style="4" customWidth="1"/>
    <col min="9222" max="9222" width="9.140625" style="4" customWidth="1"/>
    <col min="9223" max="9223" width="18.5703125" style="4" customWidth="1"/>
    <col min="9224" max="9224" width="12.140625" style="4" customWidth="1"/>
    <col min="9225" max="9461" width="9.140625" style="4" customWidth="1"/>
    <col min="9462" max="9462" width="3.7109375" style="4" customWidth="1"/>
    <col min="9463" max="9463" width="24.42578125" style="4" customWidth="1"/>
    <col min="9464" max="9465" width="8.42578125" style="4" customWidth="1"/>
    <col min="9466" max="9466" width="7.140625" style="4" customWidth="1"/>
    <col min="9467" max="9472" width="9.28515625" style="4"/>
    <col min="9473" max="9473" width="6.28515625" style="4" customWidth="1"/>
    <col min="9474" max="9474" width="42.7109375" style="4" customWidth="1"/>
    <col min="9475" max="9475" width="27" style="4" customWidth="1"/>
    <col min="9476" max="9476" width="24.7109375" style="4" customWidth="1"/>
    <col min="9477" max="9477" width="12.7109375" style="4" customWidth="1"/>
    <col min="9478" max="9478" width="9.140625" style="4" customWidth="1"/>
    <col min="9479" max="9479" width="18.5703125" style="4" customWidth="1"/>
    <col min="9480" max="9480" width="12.140625" style="4" customWidth="1"/>
    <col min="9481" max="9717" width="9.140625" style="4" customWidth="1"/>
    <col min="9718" max="9718" width="3.7109375" style="4" customWidth="1"/>
    <col min="9719" max="9719" width="24.42578125" style="4" customWidth="1"/>
    <col min="9720" max="9721" width="8.42578125" style="4" customWidth="1"/>
    <col min="9722" max="9722" width="7.140625" style="4" customWidth="1"/>
    <col min="9723" max="9728" width="9.28515625" style="4"/>
    <col min="9729" max="9729" width="6.28515625" style="4" customWidth="1"/>
    <col min="9730" max="9730" width="42.7109375" style="4" customWidth="1"/>
    <col min="9731" max="9731" width="27" style="4" customWidth="1"/>
    <col min="9732" max="9732" width="24.7109375" style="4" customWidth="1"/>
    <col min="9733" max="9733" width="12.7109375" style="4" customWidth="1"/>
    <col min="9734" max="9734" width="9.140625" style="4" customWidth="1"/>
    <col min="9735" max="9735" width="18.5703125" style="4" customWidth="1"/>
    <col min="9736" max="9736" width="12.140625" style="4" customWidth="1"/>
    <col min="9737" max="9973" width="9.140625" style="4" customWidth="1"/>
    <col min="9974" max="9974" width="3.7109375" style="4" customWidth="1"/>
    <col min="9975" max="9975" width="24.42578125" style="4" customWidth="1"/>
    <col min="9976" max="9977" width="8.42578125" style="4" customWidth="1"/>
    <col min="9978" max="9978" width="7.140625" style="4" customWidth="1"/>
    <col min="9979" max="9984" width="9.28515625" style="4"/>
    <col min="9985" max="9985" width="6.28515625" style="4" customWidth="1"/>
    <col min="9986" max="9986" width="42.7109375" style="4" customWidth="1"/>
    <col min="9987" max="9987" width="27" style="4" customWidth="1"/>
    <col min="9988" max="9988" width="24.7109375" style="4" customWidth="1"/>
    <col min="9989" max="9989" width="12.7109375" style="4" customWidth="1"/>
    <col min="9990" max="9990" width="9.140625" style="4" customWidth="1"/>
    <col min="9991" max="9991" width="18.5703125" style="4" customWidth="1"/>
    <col min="9992" max="9992" width="12.140625" style="4" customWidth="1"/>
    <col min="9993" max="10229" width="9.140625" style="4" customWidth="1"/>
    <col min="10230" max="10230" width="3.7109375" style="4" customWidth="1"/>
    <col min="10231" max="10231" width="24.42578125" style="4" customWidth="1"/>
    <col min="10232" max="10233" width="8.42578125" style="4" customWidth="1"/>
    <col min="10234" max="10234" width="7.140625" style="4" customWidth="1"/>
    <col min="10235" max="10240" width="9.28515625" style="4"/>
    <col min="10241" max="10241" width="6.28515625" style="4" customWidth="1"/>
    <col min="10242" max="10242" width="42.7109375" style="4" customWidth="1"/>
    <col min="10243" max="10243" width="27" style="4" customWidth="1"/>
    <col min="10244" max="10244" width="24.7109375" style="4" customWidth="1"/>
    <col min="10245" max="10245" width="12.7109375" style="4" customWidth="1"/>
    <col min="10246" max="10246" width="9.140625" style="4" customWidth="1"/>
    <col min="10247" max="10247" width="18.5703125" style="4" customWidth="1"/>
    <col min="10248" max="10248" width="12.140625" style="4" customWidth="1"/>
    <col min="10249" max="10485" width="9.140625" style="4" customWidth="1"/>
    <col min="10486" max="10486" width="3.7109375" style="4" customWidth="1"/>
    <col min="10487" max="10487" width="24.42578125" style="4" customWidth="1"/>
    <col min="10488" max="10489" width="8.42578125" style="4" customWidth="1"/>
    <col min="10490" max="10490" width="7.140625" style="4" customWidth="1"/>
    <col min="10491" max="10496" width="9.28515625" style="4"/>
    <col min="10497" max="10497" width="6.28515625" style="4" customWidth="1"/>
    <col min="10498" max="10498" width="42.7109375" style="4" customWidth="1"/>
    <col min="10499" max="10499" width="27" style="4" customWidth="1"/>
    <col min="10500" max="10500" width="24.7109375" style="4" customWidth="1"/>
    <col min="10501" max="10501" width="12.7109375" style="4" customWidth="1"/>
    <col min="10502" max="10502" width="9.140625" style="4" customWidth="1"/>
    <col min="10503" max="10503" width="18.5703125" style="4" customWidth="1"/>
    <col min="10504" max="10504" width="12.140625" style="4" customWidth="1"/>
    <col min="10505" max="10741" width="9.140625" style="4" customWidth="1"/>
    <col min="10742" max="10742" width="3.7109375" style="4" customWidth="1"/>
    <col min="10743" max="10743" width="24.42578125" style="4" customWidth="1"/>
    <col min="10744" max="10745" width="8.42578125" style="4" customWidth="1"/>
    <col min="10746" max="10746" width="7.140625" style="4" customWidth="1"/>
    <col min="10747" max="10752" width="9.28515625" style="4"/>
    <col min="10753" max="10753" width="6.28515625" style="4" customWidth="1"/>
    <col min="10754" max="10754" width="42.7109375" style="4" customWidth="1"/>
    <col min="10755" max="10755" width="27" style="4" customWidth="1"/>
    <col min="10756" max="10756" width="24.7109375" style="4" customWidth="1"/>
    <col min="10757" max="10757" width="12.7109375" style="4" customWidth="1"/>
    <col min="10758" max="10758" width="9.140625" style="4" customWidth="1"/>
    <col min="10759" max="10759" width="18.5703125" style="4" customWidth="1"/>
    <col min="10760" max="10760" width="12.140625" style="4" customWidth="1"/>
    <col min="10761" max="10997" width="9.140625" style="4" customWidth="1"/>
    <col min="10998" max="10998" width="3.7109375" style="4" customWidth="1"/>
    <col min="10999" max="10999" width="24.42578125" style="4" customWidth="1"/>
    <col min="11000" max="11001" width="8.42578125" style="4" customWidth="1"/>
    <col min="11002" max="11002" width="7.140625" style="4" customWidth="1"/>
    <col min="11003" max="11008" width="9.28515625" style="4"/>
    <col min="11009" max="11009" width="6.28515625" style="4" customWidth="1"/>
    <col min="11010" max="11010" width="42.7109375" style="4" customWidth="1"/>
    <col min="11011" max="11011" width="27" style="4" customWidth="1"/>
    <col min="11012" max="11012" width="24.7109375" style="4" customWidth="1"/>
    <col min="11013" max="11013" width="12.7109375" style="4" customWidth="1"/>
    <col min="11014" max="11014" width="9.140625" style="4" customWidth="1"/>
    <col min="11015" max="11015" width="18.5703125" style="4" customWidth="1"/>
    <col min="11016" max="11016" width="12.140625" style="4" customWidth="1"/>
    <col min="11017" max="11253" width="9.140625" style="4" customWidth="1"/>
    <col min="11254" max="11254" width="3.7109375" style="4" customWidth="1"/>
    <col min="11255" max="11255" width="24.42578125" style="4" customWidth="1"/>
    <col min="11256" max="11257" width="8.42578125" style="4" customWidth="1"/>
    <col min="11258" max="11258" width="7.140625" style="4" customWidth="1"/>
    <col min="11259" max="11264" width="9.28515625" style="4"/>
    <col min="11265" max="11265" width="6.28515625" style="4" customWidth="1"/>
    <col min="11266" max="11266" width="42.7109375" style="4" customWidth="1"/>
    <col min="11267" max="11267" width="27" style="4" customWidth="1"/>
    <col min="11268" max="11268" width="24.7109375" style="4" customWidth="1"/>
    <col min="11269" max="11269" width="12.7109375" style="4" customWidth="1"/>
    <col min="11270" max="11270" width="9.140625" style="4" customWidth="1"/>
    <col min="11271" max="11271" width="18.5703125" style="4" customWidth="1"/>
    <col min="11272" max="11272" width="12.140625" style="4" customWidth="1"/>
    <col min="11273" max="11509" width="9.140625" style="4" customWidth="1"/>
    <col min="11510" max="11510" width="3.7109375" style="4" customWidth="1"/>
    <col min="11511" max="11511" width="24.42578125" style="4" customWidth="1"/>
    <col min="11512" max="11513" width="8.42578125" style="4" customWidth="1"/>
    <col min="11514" max="11514" width="7.140625" style="4" customWidth="1"/>
    <col min="11515" max="11520" width="9.28515625" style="4"/>
    <col min="11521" max="11521" width="6.28515625" style="4" customWidth="1"/>
    <col min="11522" max="11522" width="42.7109375" style="4" customWidth="1"/>
    <col min="11523" max="11523" width="27" style="4" customWidth="1"/>
    <col min="11524" max="11524" width="24.7109375" style="4" customWidth="1"/>
    <col min="11525" max="11525" width="12.7109375" style="4" customWidth="1"/>
    <col min="11526" max="11526" width="9.140625" style="4" customWidth="1"/>
    <col min="11527" max="11527" width="18.5703125" style="4" customWidth="1"/>
    <col min="11528" max="11528" width="12.140625" style="4" customWidth="1"/>
    <col min="11529" max="11765" width="9.140625" style="4" customWidth="1"/>
    <col min="11766" max="11766" width="3.7109375" style="4" customWidth="1"/>
    <col min="11767" max="11767" width="24.42578125" style="4" customWidth="1"/>
    <col min="11768" max="11769" width="8.42578125" style="4" customWidth="1"/>
    <col min="11770" max="11770" width="7.140625" style="4" customWidth="1"/>
    <col min="11771" max="11776" width="9.28515625" style="4"/>
    <col min="11777" max="11777" width="6.28515625" style="4" customWidth="1"/>
    <col min="11778" max="11778" width="42.7109375" style="4" customWidth="1"/>
    <col min="11779" max="11779" width="27" style="4" customWidth="1"/>
    <col min="11780" max="11780" width="24.7109375" style="4" customWidth="1"/>
    <col min="11781" max="11781" width="12.7109375" style="4" customWidth="1"/>
    <col min="11782" max="11782" width="9.140625" style="4" customWidth="1"/>
    <col min="11783" max="11783" width="18.5703125" style="4" customWidth="1"/>
    <col min="11784" max="11784" width="12.140625" style="4" customWidth="1"/>
    <col min="11785" max="12021" width="9.140625" style="4" customWidth="1"/>
    <col min="12022" max="12022" width="3.7109375" style="4" customWidth="1"/>
    <col min="12023" max="12023" width="24.42578125" style="4" customWidth="1"/>
    <col min="12024" max="12025" width="8.42578125" style="4" customWidth="1"/>
    <col min="12026" max="12026" width="7.140625" style="4" customWidth="1"/>
    <col min="12027" max="12032" width="9.28515625" style="4"/>
    <col min="12033" max="12033" width="6.28515625" style="4" customWidth="1"/>
    <col min="12034" max="12034" width="42.7109375" style="4" customWidth="1"/>
    <col min="12035" max="12035" width="27" style="4" customWidth="1"/>
    <col min="12036" max="12036" width="24.7109375" style="4" customWidth="1"/>
    <col min="12037" max="12037" width="12.7109375" style="4" customWidth="1"/>
    <col min="12038" max="12038" width="9.140625" style="4" customWidth="1"/>
    <col min="12039" max="12039" width="18.5703125" style="4" customWidth="1"/>
    <col min="12040" max="12040" width="12.140625" style="4" customWidth="1"/>
    <col min="12041" max="12277" width="9.140625" style="4" customWidth="1"/>
    <col min="12278" max="12278" width="3.7109375" style="4" customWidth="1"/>
    <col min="12279" max="12279" width="24.42578125" style="4" customWidth="1"/>
    <col min="12280" max="12281" width="8.42578125" style="4" customWidth="1"/>
    <col min="12282" max="12282" width="7.140625" style="4" customWidth="1"/>
    <col min="12283" max="12288" width="9.28515625" style="4"/>
    <col min="12289" max="12289" width="6.28515625" style="4" customWidth="1"/>
    <col min="12290" max="12290" width="42.7109375" style="4" customWidth="1"/>
    <col min="12291" max="12291" width="27" style="4" customWidth="1"/>
    <col min="12292" max="12292" width="24.7109375" style="4" customWidth="1"/>
    <col min="12293" max="12293" width="12.7109375" style="4" customWidth="1"/>
    <col min="12294" max="12294" width="9.140625" style="4" customWidth="1"/>
    <col min="12295" max="12295" width="18.5703125" style="4" customWidth="1"/>
    <col min="12296" max="12296" width="12.140625" style="4" customWidth="1"/>
    <col min="12297" max="12533" width="9.140625" style="4" customWidth="1"/>
    <col min="12534" max="12534" width="3.7109375" style="4" customWidth="1"/>
    <col min="12535" max="12535" width="24.42578125" style="4" customWidth="1"/>
    <col min="12536" max="12537" width="8.42578125" style="4" customWidth="1"/>
    <col min="12538" max="12538" width="7.140625" style="4" customWidth="1"/>
    <col min="12539" max="12544" width="9.28515625" style="4"/>
    <col min="12545" max="12545" width="6.28515625" style="4" customWidth="1"/>
    <col min="12546" max="12546" width="42.7109375" style="4" customWidth="1"/>
    <col min="12547" max="12547" width="27" style="4" customWidth="1"/>
    <col min="12548" max="12548" width="24.7109375" style="4" customWidth="1"/>
    <col min="12549" max="12549" width="12.7109375" style="4" customWidth="1"/>
    <col min="12550" max="12550" width="9.140625" style="4" customWidth="1"/>
    <col min="12551" max="12551" width="18.5703125" style="4" customWidth="1"/>
    <col min="12552" max="12552" width="12.140625" style="4" customWidth="1"/>
    <col min="12553" max="12789" width="9.140625" style="4" customWidth="1"/>
    <col min="12790" max="12790" width="3.7109375" style="4" customWidth="1"/>
    <col min="12791" max="12791" width="24.42578125" style="4" customWidth="1"/>
    <col min="12792" max="12793" width="8.42578125" style="4" customWidth="1"/>
    <col min="12794" max="12794" width="7.140625" style="4" customWidth="1"/>
    <col min="12795" max="12800" width="9.28515625" style="4"/>
    <col min="12801" max="12801" width="6.28515625" style="4" customWidth="1"/>
    <col min="12802" max="12802" width="42.7109375" style="4" customWidth="1"/>
    <col min="12803" max="12803" width="27" style="4" customWidth="1"/>
    <col min="12804" max="12804" width="24.7109375" style="4" customWidth="1"/>
    <col min="12805" max="12805" width="12.7109375" style="4" customWidth="1"/>
    <col min="12806" max="12806" width="9.140625" style="4" customWidth="1"/>
    <col min="12807" max="12807" width="18.5703125" style="4" customWidth="1"/>
    <col min="12808" max="12808" width="12.140625" style="4" customWidth="1"/>
    <col min="12809" max="13045" width="9.140625" style="4" customWidth="1"/>
    <col min="13046" max="13046" width="3.7109375" style="4" customWidth="1"/>
    <col min="13047" max="13047" width="24.42578125" style="4" customWidth="1"/>
    <col min="13048" max="13049" width="8.42578125" style="4" customWidth="1"/>
    <col min="13050" max="13050" width="7.140625" style="4" customWidth="1"/>
    <col min="13051" max="13056" width="9.28515625" style="4"/>
    <col min="13057" max="13057" width="6.28515625" style="4" customWidth="1"/>
    <col min="13058" max="13058" width="42.7109375" style="4" customWidth="1"/>
    <col min="13059" max="13059" width="27" style="4" customWidth="1"/>
    <col min="13060" max="13060" width="24.7109375" style="4" customWidth="1"/>
    <col min="13061" max="13061" width="12.7109375" style="4" customWidth="1"/>
    <col min="13062" max="13062" width="9.140625" style="4" customWidth="1"/>
    <col min="13063" max="13063" width="18.5703125" style="4" customWidth="1"/>
    <col min="13064" max="13064" width="12.140625" style="4" customWidth="1"/>
    <col min="13065" max="13301" width="9.140625" style="4" customWidth="1"/>
    <col min="13302" max="13302" width="3.7109375" style="4" customWidth="1"/>
    <col min="13303" max="13303" width="24.42578125" style="4" customWidth="1"/>
    <col min="13304" max="13305" width="8.42578125" style="4" customWidth="1"/>
    <col min="13306" max="13306" width="7.140625" style="4" customWidth="1"/>
    <col min="13307" max="13312" width="9.28515625" style="4"/>
    <col min="13313" max="13313" width="6.28515625" style="4" customWidth="1"/>
    <col min="13314" max="13314" width="42.7109375" style="4" customWidth="1"/>
    <col min="13315" max="13315" width="27" style="4" customWidth="1"/>
    <col min="13316" max="13316" width="24.7109375" style="4" customWidth="1"/>
    <col min="13317" max="13317" width="12.7109375" style="4" customWidth="1"/>
    <col min="13318" max="13318" width="9.140625" style="4" customWidth="1"/>
    <col min="13319" max="13319" width="18.5703125" style="4" customWidth="1"/>
    <col min="13320" max="13320" width="12.140625" style="4" customWidth="1"/>
    <col min="13321" max="13557" width="9.140625" style="4" customWidth="1"/>
    <col min="13558" max="13558" width="3.7109375" style="4" customWidth="1"/>
    <col min="13559" max="13559" width="24.42578125" style="4" customWidth="1"/>
    <col min="13560" max="13561" width="8.42578125" style="4" customWidth="1"/>
    <col min="13562" max="13562" width="7.140625" style="4" customWidth="1"/>
    <col min="13563" max="13568" width="9.28515625" style="4"/>
    <col min="13569" max="13569" width="6.28515625" style="4" customWidth="1"/>
    <col min="13570" max="13570" width="42.7109375" style="4" customWidth="1"/>
    <col min="13571" max="13571" width="27" style="4" customWidth="1"/>
    <col min="13572" max="13572" width="24.7109375" style="4" customWidth="1"/>
    <col min="13573" max="13573" width="12.7109375" style="4" customWidth="1"/>
    <col min="13574" max="13574" width="9.140625" style="4" customWidth="1"/>
    <col min="13575" max="13575" width="18.5703125" style="4" customWidth="1"/>
    <col min="13576" max="13576" width="12.140625" style="4" customWidth="1"/>
    <col min="13577" max="13813" width="9.140625" style="4" customWidth="1"/>
    <col min="13814" max="13814" width="3.7109375" style="4" customWidth="1"/>
    <col min="13815" max="13815" width="24.42578125" style="4" customWidth="1"/>
    <col min="13816" max="13817" width="8.42578125" style="4" customWidth="1"/>
    <col min="13818" max="13818" width="7.140625" style="4" customWidth="1"/>
    <col min="13819" max="13824" width="9.28515625" style="4"/>
    <col min="13825" max="13825" width="6.28515625" style="4" customWidth="1"/>
    <col min="13826" max="13826" width="42.7109375" style="4" customWidth="1"/>
    <col min="13827" max="13827" width="27" style="4" customWidth="1"/>
    <col min="13828" max="13828" width="24.7109375" style="4" customWidth="1"/>
    <col min="13829" max="13829" width="12.7109375" style="4" customWidth="1"/>
    <col min="13830" max="13830" width="9.140625" style="4" customWidth="1"/>
    <col min="13831" max="13831" width="18.5703125" style="4" customWidth="1"/>
    <col min="13832" max="13832" width="12.140625" style="4" customWidth="1"/>
    <col min="13833" max="14069" width="9.140625" style="4" customWidth="1"/>
    <col min="14070" max="14070" width="3.7109375" style="4" customWidth="1"/>
    <col min="14071" max="14071" width="24.42578125" style="4" customWidth="1"/>
    <col min="14072" max="14073" width="8.42578125" style="4" customWidth="1"/>
    <col min="14074" max="14074" width="7.140625" style="4" customWidth="1"/>
    <col min="14075" max="14080" width="9.28515625" style="4"/>
    <col min="14081" max="14081" width="6.28515625" style="4" customWidth="1"/>
    <col min="14082" max="14082" width="42.7109375" style="4" customWidth="1"/>
    <col min="14083" max="14083" width="27" style="4" customWidth="1"/>
    <col min="14084" max="14084" width="24.7109375" style="4" customWidth="1"/>
    <col min="14085" max="14085" width="12.7109375" style="4" customWidth="1"/>
    <col min="14086" max="14086" width="9.140625" style="4" customWidth="1"/>
    <col min="14087" max="14087" width="18.5703125" style="4" customWidth="1"/>
    <col min="14088" max="14088" width="12.140625" style="4" customWidth="1"/>
    <col min="14089" max="14325" width="9.140625" style="4" customWidth="1"/>
    <col min="14326" max="14326" width="3.7109375" style="4" customWidth="1"/>
    <col min="14327" max="14327" width="24.42578125" style="4" customWidth="1"/>
    <col min="14328" max="14329" width="8.42578125" style="4" customWidth="1"/>
    <col min="14330" max="14330" width="7.140625" style="4" customWidth="1"/>
    <col min="14331" max="14336" width="9.28515625" style="4"/>
    <col min="14337" max="14337" width="6.28515625" style="4" customWidth="1"/>
    <col min="14338" max="14338" width="42.7109375" style="4" customWidth="1"/>
    <col min="14339" max="14339" width="27" style="4" customWidth="1"/>
    <col min="14340" max="14340" width="24.7109375" style="4" customWidth="1"/>
    <col min="14341" max="14341" width="12.7109375" style="4" customWidth="1"/>
    <col min="14342" max="14342" width="9.140625" style="4" customWidth="1"/>
    <col min="14343" max="14343" width="18.5703125" style="4" customWidth="1"/>
    <col min="14344" max="14344" width="12.140625" style="4" customWidth="1"/>
    <col min="14345" max="14581" width="9.140625" style="4" customWidth="1"/>
    <col min="14582" max="14582" width="3.7109375" style="4" customWidth="1"/>
    <col min="14583" max="14583" width="24.42578125" style="4" customWidth="1"/>
    <col min="14584" max="14585" width="8.42578125" style="4" customWidth="1"/>
    <col min="14586" max="14586" width="7.140625" style="4" customWidth="1"/>
    <col min="14587" max="14592" width="9.28515625" style="4"/>
    <col min="14593" max="14593" width="6.28515625" style="4" customWidth="1"/>
    <col min="14594" max="14594" width="42.7109375" style="4" customWidth="1"/>
    <col min="14595" max="14595" width="27" style="4" customWidth="1"/>
    <col min="14596" max="14596" width="24.7109375" style="4" customWidth="1"/>
    <col min="14597" max="14597" width="12.7109375" style="4" customWidth="1"/>
    <col min="14598" max="14598" width="9.140625" style="4" customWidth="1"/>
    <col min="14599" max="14599" width="18.5703125" style="4" customWidth="1"/>
    <col min="14600" max="14600" width="12.140625" style="4" customWidth="1"/>
    <col min="14601" max="14837" width="9.140625" style="4" customWidth="1"/>
    <col min="14838" max="14838" width="3.7109375" style="4" customWidth="1"/>
    <col min="14839" max="14839" width="24.42578125" style="4" customWidth="1"/>
    <col min="14840" max="14841" width="8.42578125" style="4" customWidth="1"/>
    <col min="14842" max="14842" width="7.140625" style="4" customWidth="1"/>
    <col min="14843" max="14848" width="9.28515625" style="4"/>
    <col min="14849" max="14849" width="6.28515625" style="4" customWidth="1"/>
    <col min="14850" max="14850" width="42.7109375" style="4" customWidth="1"/>
    <col min="14851" max="14851" width="27" style="4" customWidth="1"/>
    <col min="14852" max="14852" width="24.7109375" style="4" customWidth="1"/>
    <col min="14853" max="14853" width="12.7109375" style="4" customWidth="1"/>
    <col min="14854" max="14854" width="9.140625" style="4" customWidth="1"/>
    <col min="14855" max="14855" width="18.5703125" style="4" customWidth="1"/>
    <col min="14856" max="14856" width="12.140625" style="4" customWidth="1"/>
    <col min="14857" max="15093" width="9.140625" style="4" customWidth="1"/>
    <col min="15094" max="15094" width="3.7109375" style="4" customWidth="1"/>
    <col min="15095" max="15095" width="24.42578125" style="4" customWidth="1"/>
    <col min="15096" max="15097" width="8.42578125" style="4" customWidth="1"/>
    <col min="15098" max="15098" width="7.140625" style="4" customWidth="1"/>
    <col min="15099" max="15104" width="9.28515625" style="4"/>
    <col min="15105" max="15105" width="6.28515625" style="4" customWidth="1"/>
    <col min="15106" max="15106" width="42.7109375" style="4" customWidth="1"/>
    <col min="15107" max="15107" width="27" style="4" customWidth="1"/>
    <col min="15108" max="15108" width="24.7109375" style="4" customWidth="1"/>
    <col min="15109" max="15109" width="12.7109375" style="4" customWidth="1"/>
    <col min="15110" max="15110" width="9.140625" style="4" customWidth="1"/>
    <col min="15111" max="15111" width="18.5703125" style="4" customWidth="1"/>
    <col min="15112" max="15112" width="12.140625" style="4" customWidth="1"/>
    <col min="15113" max="15349" width="9.140625" style="4" customWidth="1"/>
    <col min="15350" max="15350" width="3.7109375" style="4" customWidth="1"/>
    <col min="15351" max="15351" width="24.42578125" style="4" customWidth="1"/>
    <col min="15352" max="15353" width="8.42578125" style="4" customWidth="1"/>
    <col min="15354" max="15354" width="7.140625" style="4" customWidth="1"/>
    <col min="15355" max="15360" width="9.28515625" style="4"/>
    <col min="15361" max="15361" width="6.28515625" style="4" customWidth="1"/>
    <col min="15362" max="15362" width="42.7109375" style="4" customWidth="1"/>
    <col min="15363" max="15363" width="27" style="4" customWidth="1"/>
    <col min="15364" max="15364" width="24.7109375" style="4" customWidth="1"/>
    <col min="15365" max="15365" width="12.7109375" style="4" customWidth="1"/>
    <col min="15366" max="15366" width="9.140625" style="4" customWidth="1"/>
    <col min="15367" max="15367" width="18.5703125" style="4" customWidth="1"/>
    <col min="15368" max="15368" width="12.140625" style="4" customWidth="1"/>
    <col min="15369" max="15605" width="9.140625" style="4" customWidth="1"/>
    <col min="15606" max="15606" width="3.7109375" style="4" customWidth="1"/>
    <col min="15607" max="15607" width="24.42578125" style="4" customWidth="1"/>
    <col min="15608" max="15609" width="8.42578125" style="4" customWidth="1"/>
    <col min="15610" max="15610" width="7.140625" style="4" customWidth="1"/>
    <col min="15611" max="15616" width="9.28515625" style="4"/>
    <col min="15617" max="15617" width="6.28515625" style="4" customWidth="1"/>
    <col min="15618" max="15618" width="42.7109375" style="4" customWidth="1"/>
    <col min="15619" max="15619" width="27" style="4" customWidth="1"/>
    <col min="15620" max="15620" width="24.7109375" style="4" customWidth="1"/>
    <col min="15621" max="15621" width="12.7109375" style="4" customWidth="1"/>
    <col min="15622" max="15622" width="9.140625" style="4" customWidth="1"/>
    <col min="15623" max="15623" width="18.5703125" style="4" customWidth="1"/>
    <col min="15624" max="15624" width="12.140625" style="4" customWidth="1"/>
    <col min="15625" max="15861" width="9.140625" style="4" customWidth="1"/>
    <col min="15862" max="15862" width="3.7109375" style="4" customWidth="1"/>
    <col min="15863" max="15863" width="24.42578125" style="4" customWidth="1"/>
    <col min="15864" max="15865" width="8.42578125" style="4" customWidth="1"/>
    <col min="15866" max="15866" width="7.140625" style="4" customWidth="1"/>
    <col min="15867" max="15872" width="9.28515625" style="4"/>
    <col min="15873" max="15873" width="6.28515625" style="4" customWidth="1"/>
    <col min="15874" max="15874" width="42.7109375" style="4" customWidth="1"/>
    <col min="15875" max="15875" width="27" style="4" customWidth="1"/>
    <col min="15876" max="15876" width="24.7109375" style="4" customWidth="1"/>
    <col min="15877" max="15877" width="12.7109375" style="4" customWidth="1"/>
    <col min="15878" max="15878" width="9.140625" style="4" customWidth="1"/>
    <col min="15879" max="15879" width="18.5703125" style="4" customWidth="1"/>
    <col min="15880" max="15880" width="12.140625" style="4" customWidth="1"/>
    <col min="15881" max="16117" width="9.140625" style="4" customWidth="1"/>
    <col min="16118" max="16118" width="3.7109375" style="4" customWidth="1"/>
    <col min="16119" max="16119" width="24.42578125" style="4" customWidth="1"/>
    <col min="16120" max="16121" width="8.42578125" style="4" customWidth="1"/>
    <col min="16122" max="16122" width="7.140625" style="4" customWidth="1"/>
    <col min="16123" max="16128" width="9.28515625" style="4"/>
    <col min="16129" max="16129" width="6.28515625" style="4" customWidth="1"/>
    <col min="16130" max="16130" width="42.7109375" style="4" customWidth="1"/>
    <col min="16131" max="16131" width="27" style="4" customWidth="1"/>
    <col min="16132" max="16132" width="24.7109375" style="4" customWidth="1"/>
    <col min="16133" max="16133" width="12.7109375" style="4" customWidth="1"/>
    <col min="16134" max="16134" width="9.140625" style="4" customWidth="1"/>
    <col min="16135" max="16135" width="18.5703125" style="4" customWidth="1"/>
    <col min="16136" max="16136" width="12.140625" style="4" customWidth="1"/>
    <col min="16137" max="16373" width="9.140625" style="4" customWidth="1"/>
    <col min="16374" max="16374" width="3.7109375" style="4" customWidth="1"/>
    <col min="16375" max="16375" width="24.42578125" style="4" customWidth="1"/>
    <col min="16376" max="16377" width="8.42578125" style="4" customWidth="1"/>
    <col min="16378" max="16378" width="7.140625" style="4" customWidth="1"/>
    <col min="16379" max="16384" width="9.28515625" style="4"/>
  </cols>
  <sheetData>
    <row r="1" spans="1:251" ht="15.75">
      <c r="D1" s="5" t="s">
        <v>163</v>
      </c>
    </row>
    <row r="2" spans="1:251" ht="15.75">
      <c r="A2" s="6" t="s">
        <v>242</v>
      </c>
      <c r="B2" s="6"/>
      <c r="C2" s="286" t="s">
        <v>20</v>
      </c>
      <c r="D2" s="286"/>
    </row>
    <row r="3" spans="1:251" ht="18.75">
      <c r="A3" s="6" t="s">
        <v>21</v>
      </c>
      <c r="B3" s="6"/>
      <c r="C3" s="287" t="s">
        <v>22</v>
      </c>
      <c r="D3" s="287"/>
    </row>
    <row r="4" spans="1:251" ht="18.75">
      <c r="A4" s="6"/>
      <c r="B4" s="6"/>
      <c r="C4" s="7"/>
      <c r="D4" s="7"/>
    </row>
    <row r="5" spans="1:251" ht="18.75">
      <c r="A5" s="287" t="s">
        <v>23</v>
      </c>
      <c r="B5" s="287"/>
      <c r="C5" s="287"/>
      <c r="D5" s="287"/>
    </row>
    <row r="6" spans="1:251" ht="16.5">
      <c r="A6" s="280" t="s">
        <v>248</v>
      </c>
      <c r="B6" s="280"/>
      <c r="C6" s="280"/>
      <c r="D6" s="280"/>
      <c r="E6" s="289" t="s">
        <v>220</v>
      </c>
      <c r="F6" s="289"/>
      <c r="G6" s="289"/>
      <c r="H6" s="289"/>
    </row>
    <row r="7" spans="1:251" ht="16.5" hidden="1">
      <c r="A7" s="288" t="s">
        <v>24</v>
      </c>
      <c r="B7" s="288"/>
      <c r="C7" s="288"/>
      <c r="D7" s="288"/>
    </row>
    <row r="8" spans="1:251" ht="18.75">
      <c r="C8" s="285" t="s">
        <v>25</v>
      </c>
      <c r="D8" s="285"/>
    </row>
    <row r="9" spans="1:251" ht="15.75">
      <c r="A9" s="290" t="s">
        <v>0</v>
      </c>
      <c r="B9" s="290" t="s">
        <v>12</v>
      </c>
      <c r="C9" s="290" t="s">
        <v>48</v>
      </c>
      <c r="D9" s="290" t="s">
        <v>11</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row>
    <row r="10" spans="1:251" ht="15.75">
      <c r="A10" s="290"/>
      <c r="B10" s="290"/>
      <c r="C10" s="290"/>
      <c r="D10" s="290"/>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row>
    <row r="11" spans="1:251" ht="18.75">
      <c r="A11" s="67">
        <v>1</v>
      </c>
      <c r="B11" s="1" t="s">
        <v>50</v>
      </c>
      <c r="C11" s="2">
        <v>260</v>
      </c>
      <c r="D11" s="66"/>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row>
    <row r="12" spans="1:251" ht="18.75">
      <c r="A12" s="9">
        <v>2</v>
      </c>
      <c r="B12" s="1" t="s">
        <v>51</v>
      </c>
      <c r="C12" s="68">
        <v>12400</v>
      </c>
      <c r="D12" s="63"/>
      <c r="E12" s="10"/>
      <c r="F12" s="11"/>
      <c r="G12" s="12"/>
    </row>
    <row r="13" spans="1:251" ht="18.75">
      <c r="A13" s="67">
        <v>3</v>
      </c>
      <c r="B13" s="1" t="s">
        <v>52</v>
      </c>
      <c r="C13" s="68">
        <v>1100</v>
      </c>
      <c r="D13" s="63"/>
      <c r="E13" s="10"/>
      <c r="F13" s="11"/>
      <c r="G13" s="12"/>
    </row>
    <row r="14" spans="1:251" ht="18.75">
      <c r="A14" s="9">
        <v>4</v>
      </c>
      <c r="B14" s="1" t="s">
        <v>53</v>
      </c>
      <c r="C14" s="68">
        <v>1100</v>
      </c>
      <c r="D14" s="16"/>
      <c r="E14" s="10"/>
      <c r="F14" s="11"/>
      <c r="G14" s="12"/>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row>
    <row r="15" spans="1:251" ht="18.75">
      <c r="A15" s="67">
        <v>5</v>
      </c>
      <c r="B15" s="1" t="s">
        <v>13</v>
      </c>
      <c r="C15" s="68">
        <v>700</v>
      </c>
      <c r="D15" s="16"/>
      <c r="E15" s="10"/>
      <c r="F15" s="11"/>
      <c r="G15" s="12"/>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F15" s="13"/>
      <c r="IG15" s="13"/>
      <c r="IH15" s="13"/>
      <c r="II15" s="13"/>
      <c r="IJ15" s="13"/>
      <c r="IK15" s="13"/>
      <c r="IL15" s="13"/>
      <c r="IM15" s="13"/>
      <c r="IN15" s="13"/>
      <c r="IO15" s="13"/>
      <c r="IP15" s="13"/>
      <c r="IQ15" s="13"/>
    </row>
    <row r="16" spans="1:251" ht="18.75">
      <c r="A16" s="9">
        <v>6</v>
      </c>
      <c r="B16" s="1" t="s">
        <v>225</v>
      </c>
      <c r="C16" s="68">
        <v>950</v>
      </c>
      <c r="D16" s="16"/>
      <c r="E16" s="10"/>
      <c r="F16" s="11"/>
      <c r="G16" s="12"/>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F16" s="13"/>
      <c r="IG16" s="13"/>
      <c r="IH16" s="13"/>
      <c r="II16" s="13"/>
      <c r="IJ16" s="13"/>
      <c r="IK16" s="13"/>
      <c r="IL16" s="13"/>
      <c r="IM16" s="13"/>
      <c r="IN16" s="13"/>
      <c r="IO16" s="13"/>
      <c r="IP16" s="13"/>
      <c r="IQ16" s="13"/>
    </row>
    <row r="17" spans="1:251" ht="18.75">
      <c r="A17" s="67">
        <v>7</v>
      </c>
      <c r="B17" s="1" t="s">
        <v>14</v>
      </c>
      <c r="C17" s="68">
        <v>850</v>
      </c>
      <c r="D17" s="16"/>
      <c r="E17" s="10"/>
      <c r="F17" s="11"/>
      <c r="G17" s="12"/>
    </row>
    <row r="18" spans="1:251" ht="18.75">
      <c r="A18" s="9">
        <v>8</v>
      </c>
      <c r="B18" s="1" t="s">
        <v>18</v>
      </c>
      <c r="C18" s="68">
        <v>3600</v>
      </c>
      <c r="D18" s="16"/>
      <c r="E18" s="10"/>
      <c r="F18" s="11"/>
      <c r="G18" s="12"/>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F18" s="13"/>
      <c r="IG18" s="13"/>
      <c r="IH18" s="13"/>
      <c r="II18" s="13"/>
      <c r="IJ18" s="13"/>
      <c r="IK18" s="13"/>
      <c r="IL18" s="13"/>
      <c r="IM18" s="13"/>
      <c r="IN18" s="13"/>
      <c r="IO18" s="13"/>
      <c r="IP18" s="13"/>
      <c r="IQ18" s="13"/>
    </row>
    <row r="19" spans="1:251" ht="18.75">
      <c r="A19" s="67">
        <v>9</v>
      </c>
      <c r="B19" s="1" t="s">
        <v>54</v>
      </c>
      <c r="C19" s="68">
        <v>9800</v>
      </c>
      <c r="D19" s="16"/>
      <c r="E19" s="10"/>
      <c r="F19" s="11"/>
      <c r="G19" s="12"/>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row>
    <row r="20" spans="1:251" ht="18.75">
      <c r="A20" s="9">
        <v>10</v>
      </c>
      <c r="B20" s="1" t="s">
        <v>15</v>
      </c>
      <c r="C20" s="2">
        <v>5200</v>
      </c>
      <c r="D20" s="14"/>
      <c r="E20" s="15"/>
      <c r="F20" s="11"/>
      <c r="G20" s="12"/>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row>
    <row r="21" spans="1:251" ht="18.75">
      <c r="A21" s="67">
        <v>11</v>
      </c>
      <c r="B21" s="1" t="s">
        <v>26</v>
      </c>
      <c r="C21" s="2">
        <v>790</v>
      </c>
      <c r="D21" s="14"/>
      <c r="E21" s="15"/>
      <c r="F21" s="11"/>
      <c r="G21" s="12"/>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row>
    <row r="22" spans="1:251" ht="37.5">
      <c r="A22" s="9">
        <v>12</v>
      </c>
      <c r="B22" s="1" t="s">
        <v>227</v>
      </c>
      <c r="C22" s="2">
        <v>400</v>
      </c>
      <c r="D22" s="16"/>
      <c r="E22" s="10"/>
      <c r="F22" s="11"/>
      <c r="G22" s="12"/>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row>
    <row r="23" spans="1:251" ht="18.75">
      <c r="A23" s="67">
        <v>13</v>
      </c>
      <c r="B23" s="3" t="s">
        <v>19</v>
      </c>
      <c r="C23" s="2">
        <v>32000</v>
      </c>
      <c r="D23" s="16"/>
      <c r="E23" s="10">
        <f>C23*85%*60%</f>
        <v>16320</v>
      </c>
      <c r="F23" s="11"/>
      <c r="G23" s="12"/>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row>
    <row r="24" spans="1:251" ht="18.75">
      <c r="A24" s="9">
        <v>14</v>
      </c>
      <c r="B24" s="1" t="s">
        <v>16</v>
      </c>
      <c r="C24" s="2">
        <v>760</v>
      </c>
      <c r="D24" s="16"/>
      <c r="E24" s="10"/>
      <c r="F24" s="11"/>
      <c r="G24" s="12"/>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row>
    <row r="25" spans="1:251" ht="18.75">
      <c r="A25" s="17"/>
      <c r="B25" s="18" t="s">
        <v>17</v>
      </c>
      <c r="C25" s="19">
        <f>SUM(C11:C24)</f>
        <v>69910</v>
      </c>
      <c r="D25" s="64"/>
      <c r="E25" s="20">
        <v>67910</v>
      </c>
      <c r="F25" s="21">
        <f>C25-E25</f>
        <v>2000</v>
      </c>
      <c r="G25" s="65"/>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row>
    <row r="26" spans="1:251" ht="18.75">
      <c r="A26" s="17"/>
      <c r="B26" s="23" t="s">
        <v>27</v>
      </c>
      <c r="C26" s="19">
        <f>C25-C23</f>
        <v>37910</v>
      </c>
      <c r="D26" s="64"/>
      <c r="E26" s="20"/>
      <c r="F26" s="24"/>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row>
    <row r="27" spans="1:251" ht="15.75">
      <c r="A27" s="25"/>
      <c r="C27" s="284" t="s">
        <v>243</v>
      </c>
      <c r="D27" s="284"/>
      <c r="E27" s="26"/>
    </row>
    <row r="28" spans="1:251" ht="16.5">
      <c r="A28" s="27"/>
      <c r="B28" s="27"/>
      <c r="C28" s="27"/>
      <c r="D28" s="27"/>
      <c r="E28" s="28"/>
      <c r="F28" s="2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row>
    <row r="29" spans="1:251" ht="18.75">
      <c r="A29" s="29"/>
      <c r="B29" s="30"/>
      <c r="C29" s="31"/>
      <c r="E29" s="31"/>
      <c r="F29" s="32"/>
      <c r="G29" s="10"/>
      <c r="H29" s="11"/>
    </row>
    <row r="30" spans="1:251" ht="18.75">
      <c r="A30" s="29"/>
      <c r="B30" s="30"/>
      <c r="C30" s="33"/>
      <c r="E30" s="33"/>
      <c r="F30" s="34"/>
      <c r="G30" s="10"/>
      <c r="H30" s="11"/>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row>
    <row r="31" spans="1:251" ht="18.75">
      <c r="A31" s="29"/>
      <c r="B31" s="30"/>
      <c r="C31" s="33"/>
      <c r="E31" s="33"/>
      <c r="F31" s="34"/>
      <c r="G31" s="10"/>
      <c r="H31" s="11"/>
    </row>
    <row r="32" spans="1:251" ht="18.75">
      <c r="A32" s="29"/>
      <c r="B32" s="30"/>
      <c r="C32" s="33"/>
      <c r="D32" s="33"/>
      <c r="E32" s="11"/>
      <c r="F32" s="34"/>
      <c r="G32" s="10"/>
      <c r="H32" s="11"/>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row>
    <row r="33" spans="1:251" ht="18.75">
      <c r="A33" s="29"/>
      <c r="B33" s="30"/>
      <c r="C33" s="35"/>
      <c r="D33" s="35"/>
      <c r="E33" s="36"/>
      <c r="F33" s="36"/>
      <c r="G33" s="15"/>
      <c r="H33" s="36"/>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F33" s="13"/>
      <c r="IG33" s="13"/>
      <c r="IH33" s="13"/>
      <c r="II33" s="13"/>
      <c r="IJ33" s="13"/>
      <c r="IK33" s="13"/>
      <c r="IL33" s="13"/>
      <c r="IM33" s="13"/>
      <c r="IN33" s="13"/>
      <c r="IO33" s="13"/>
      <c r="IP33" s="13"/>
      <c r="IQ33" s="13"/>
    </row>
    <row r="34" spans="1:251" ht="18.75">
      <c r="C34" s="37"/>
      <c r="D34" s="37"/>
    </row>
    <row r="35" spans="1:251" ht="18.75">
      <c r="C35" s="37"/>
      <c r="D35" s="37"/>
    </row>
    <row r="36" spans="1:251" ht="18.75">
      <c r="C36" s="7"/>
      <c r="D36" s="7"/>
    </row>
  </sheetData>
  <mergeCells count="12">
    <mergeCell ref="E6:H6"/>
    <mergeCell ref="A9:A10"/>
    <mergeCell ref="B9:B10"/>
    <mergeCell ref="C9:C10"/>
    <mergeCell ref="D9:D10"/>
    <mergeCell ref="C27:D27"/>
    <mergeCell ref="C8:D8"/>
    <mergeCell ref="C2:D2"/>
    <mergeCell ref="C3:D3"/>
    <mergeCell ref="A5:D5"/>
    <mergeCell ref="A6:D6"/>
    <mergeCell ref="A7:D7"/>
  </mergeCells>
  <pageMargins left="0.31496062992125984" right="0.19684930008748908" top="0.19684930008748908" bottom="0.74803040244969377" header="0.19684930008748908"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3987D-966A-4179-9BB6-D2CE4FC6E80A}">
  <dimension ref="A1:IR65"/>
  <sheetViews>
    <sheetView topLeftCell="A5" zoomScale="70" zoomScaleNormal="70" workbookViewId="0">
      <selection activeCell="C17" sqref="C17"/>
    </sheetView>
  </sheetViews>
  <sheetFormatPr defaultColWidth="6.42578125" defaultRowHeight="12.75"/>
  <cols>
    <col min="1" max="1" width="6.140625" style="4" customWidth="1"/>
    <col min="2" max="2" width="39.5703125" style="4" customWidth="1"/>
    <col min="3" max="3" width="24" style="4" customWidth="1"/>
    <col min="4" max="4" width="28.140625" style="4" customWidth="1"/>
    <col min="5" max="5" width="16.85546875" style="4" customWidth="1"/>
    <col min="6" max="6" width="16.42578125" style="4" customWidth="1"/>
    <col min="7" max="8" width="15.7109375" style="4" customWidth="1"/>
    <col min="9" max="205" width="9.140625" style="4" customWidth="1"/>
    <col min="206" max="206" width="5" style="4" customWidth="1"/>
    <col min="207" max="207" width="28.42578125" style="4" customWidth="1"/>
    <col min="208" max="208" width="9.42578125" style="4" customWidth="1"/>
    <col min="209" max="209" width="9.140625" style="4" customWidth="1"/>
    <col min="210" max="257" width="6.42578125" style="4"/>
    <col min="258" max="258" width="4.7109375" style="4" customWidth="1"/>
    <col min="259" max="259" width="39.5703125" style="4" customWidth="1"/>
    <col min="260" max="260" width="24" style="4" customWidth="1"/>
    <col min="261" max="261" width="28.140625" style="4" customWidth="1"/>
    <col min="262" max="461" width="9.140625" style="4" customWidth="1"/>
    <col min="462" max="462" width="5" style="4" customWidth="1"/>
    <col min="463" max="463" width="28.42578125" style="4" customWidth="1"/>
    <col min="464" max="464" width="9.42578125" style="4" customWidth="1"/>
    <col min="465" max="465" width="9.140625" style="4" customWidth="1"/>
    <col min="466" max="513" width="6.42578125" style="4"/>
    <col min="514" max="514" width="4.7109375" style="4" customWidth="1"/>
    <col min="515" max="515" width="39.5703125" style="4" customWidth="1"/>
    <col min="516" max="516" width="24" style="4" customWidth="1"/>
    <col min="517" max="517" width="28.140625" style="4" customWidth="1"/>
    <col min="518" max="717" width="9.140625" style="4" customWidth="1"/>
    <col min="718" max="718" width="5" style="4" customWidth="1"/>
    <col min="719" max="719" width="28.42578125" style="4" customWidth="1"/>
    <col min="720" max="720" width="9.42578125" style="4" customWidth="1"/>
    <col min="721" max="721" width="9.140625" style="4" customWidth="1"/>
    <col min="722" max="769" width="6.42578125" style="4"/>
    <col min="770" max="770" width="4.7109375" style="4" customWidth="1"/>
    <col min="771" max="771" width="39.5703125" style="4" customWidth="1"/>
    <col min="772" max="772" width="24" style="4" customWidth="1"/>
    <col min="773" max="773" width="28.140625" style="4" customWidth="1"/>
    <col min="774" max="973" width="9.140625" style="4" customWidth="1"/>
    <col min="974" max="974" width="5" style="4" customWidth="1"/>
    <col min="975" max="975" width="28.42578125" style="4" customWidth="1"/>
    <col min="976" max="976" width="9.42578125" style="4" customWidth="1"/>
    <col min="977" max="977" width="9.140625" style="4" customWidth="1"/>
    <col min="978" max="1025" width="6.42578125" style="4"/>
    <col min="1026" max="1026" width="4.7109375" style="4" customWidth="1"/>
    <col min="1027" max="1027" width="39.5703125" style="4" customWidth="1"/>
    <col min="1028" max="1028" width="24" style="4" customWidth="1"/>
    <col min="1029" max="1029" width="28.140625" style="4" customWidth="1"/>
    <col min="1030" max="1229" width="9.140625" style="4" customWidth="1"/>
    <col min="1230" max="1230" width="5" style="4" customWidth="1"/>
    <col min="1231" max="1231" width="28.42578125" style="4" customWidth="1"/>
    <col min="1232" max="1232" width="9.42578125" style="4" customWidth="1"/>
    <col min="1233" max="1233" width="9.140625" style="4" customWidth="1"/>
    <col min="1234" max="1281" width="6.42578125" style="4"/>
    <col min="1282" max="1282" width="4.7109375" style="4" customWidth="1"/>
    <col min="1283" max="1283" width="39.5703125" style="4" customWidth="1"/>
    <col min="1284" max="1284" width="24" style="4" customWidth="1"/>
    <col min="1285" max="1285" width="28.140625" style="4" customWidth="1"/>
    <col min="1286" max="1485" width="9.140625" style="4" customWidth="1"/>
    <col min="1486" max="1486" width="5" style="4" customWidth="1"/>
    <col min="1487" max="1487" width="28.42578125" style="4" customWidth="1"/>
    <col min="1488" max="1488" width="9.42578125" style="4" customWidth="1"/>
    <col min="1489" max="1489" width="9.140625" style="4" customWidth="1"/>
    <col min="1490" max="1537" width="6.42578125" style="4"/>
    <col min="1538" max="1538" width="4.7109375" style="4" customWidth="1"/>
    <col min="1539" max="1539" width="39.5703125" style="4" customWidth="1"/>
    <col min="1540" max="1540" width="24" style="4" customWidth="1"/>
    <col min="1541" max="1541" width="28.140625" style="4" customWidth="1"/>
    <col min="1542" max="1741" width="9.140625" style="4" customWidth="1"/>
    <col min="1742" max="1742" width="5" style="4" customWidth="1"/>
    <col min="1743" max="1743" width="28.42578125" style="4" customWidth="1"/>
    <col min="1744" max="1744" width="9.42578125" style="4" customWidth="1"/>
    <col min="1745" max="1745" width="9.140625" style="4" customWidth="1"/>
    <col min="1746" max="1793" width="6.42578125" style="4"/>
    <col min="1794" max="1794" width="4.7109375" style="4" customWidth="1"/>
    <col min="1795" max="1795" width="39.5703125" style="4" customWidth="1"/>
    <col min="1796" max="1796" width="24" style="4" customWidth="1"/>
    <col min="1797" max="1797" width="28.140625" style="4" customWidth="1"/>
    <col min="1798" max="1997" width="9.140625" style="4" customWidth="1"/>
    <col min="1998" max="1998" width="5" style="4" customWidth="1"/>
    <col min="1999" max="1999" width="28.42578125" style="4" customWidth="1"/>
    <col min="2000" max="2000" width="9.42578125" style="4" customWidth="1"/>
    <col min="2001" max="2001" width="9.140625" style="4" customWidth="1"/>
    <col min="2002" max="2049" width="6.42578125" style="4"/>
    <col min="2050" max="2050" width="4.7109375" style="4" customWidth="1"/>
    <col min="2051" max="2051" width="39.5703125" style="4" customWidth="1"/>
    <col min="2052" max="2052" width="24" style="4" customWidth="1"/>
    <col min="2053" max="2053" width="28.140625" style="4" customWidth="1"/>
    <col min="2054" max="2253" width="9.140625" style="4" customWidth="1"/>
    <col min="2254" max="2254" width="5" style="4" customWidth="1"/>
    <col min="2255" max="2255" width="28.42578125" style="4" customWidth="1"/>
    <col min="2256" max="2256" width="9.42578125" style="4" customWidth="1"/>
    <col min="2257" max="2257" width="9.140625" style="4" customWidth="1"/>
    <col min="2258" max="2305" width="6.42578125" style="4"/>
    <col min="2306" max="2306" width="4.7109375" style="4" customWidth="1"/>
    <col min="2307" max="2307" width="39.5703125" style="4" customWidth="1"/>
    <col min="2308" max="2308" width="24" style="4" customWidth="1"/>
    <col min="2309" max="2309" width="28.140625" style="4" customWidth="1"/>
    <col min="2310" max="2509" width="9.140625" style="4" customWidth="1"/>
    <col min="2510" max="2510" width="5" style="4" customWidth="1"/>
    <col min="2511" max="2511" width="28.42578125" style="4" customWidth="1"/>
    <col min="2512" max="2512" width="9.42578125" style="4" customWidth="1"/>
    <col min="2513" max="2513" width="9.140625" style="4" customWidth="1"/>
    <col min="2514" max="2561" width="6.42578125" style="4"/>
    <col min="2562" max="2562" width="4.7109375" style="4" customWidth="1"/>
    <col min="2563" max="2563" width="39.5703125" style="4" customWidth="1"/>
    <col min="2564" max="2564" width="24" style="4" customWidth="1"/>
    <col min="2565" max="2565" width="28.140625" style="4" customWidth="1"/>
    <col min="2566" max="2765" width="9.140625" style="4" customWidth="1"/>
    <col min="2766" max="2766" width="5" style="4" customWidth="1"/>
    <col min="2767" max="2767" width="28.42578125" style="4" customWidth="1"/>
    <col min="2768" max="2768" width="9.42578125" style="4" customWidth="1"/>
    <col min="2769" max="2769" width="9.140625" style="4" customWidth="1"/>
    <col min="2770" max="2817" width="6.42578125" style="4"/>
    <col min="2818" max="2818" width="4.7109375" style="4" customWidth="1"/>
    <col min="2819" max="2819" width="39.5703125" style="4" customWidth="1"/>
    <col min="2820" max="2820" width="24" style="4" customWidth="1"/>
    <col min="2821" max="2821" width="28.140625" style="4" customWidth="1"/>
    <col min="2822" max="3021" width="9.140625" style="4" customWidth="1"/>
    <col min="3022" max="3022" width="5" style="4" customWidth="1"/>
    <col min="3023" max="3023" width="28.42578125" style="4" customWidth="1"/>
    <col min="3024" max="3024" width="9.42578125" style="4" customWidth="1"/>
    <col min="3025" max="3025" width="9.140625" style="4" customWidth="1"/>
    <col min="3026" max="3073" width="6.42578125" style="4"/>
    <col min="3074" max="3074" width="4.7109375" style="4" customWidth="1"/>
    <col min="3075" max="3075" width="39.5703125" style="4" customWidth="1"/>
    <col min="3076" max="3076" width="24" style="4" customWidth="1"/>
    <col min="3077" max="3077" width="28.140625" style="4" customWidth="1"/>
    <col min="3078" max="3277" width="9.140625" style="4" customWidth="1"/>
    <col min="3278" max="3278" width="5" style="4" customWidth="1"/>
    <col min="3279" max="3279" width="28.42578125" style="4" customWidth="1"/>
    <col min="3280" max="3280" width="9.42578125" style="4" customWidth="1"/>
    <col min="3281" max="3281" width="9.140625" style="4" customWidth="1"/>
    <col min="3282" max="3329" width="6.42578125" style="4"/>
    <col min="3330" max="3330" width="4.7109375" style="4" customWidth="1"/>
    <col min="3331" max="3331" width="39.5703125" style="4" customWidth="1"/>
    <col min="3332" max="3332" width="24" style="4" customWidth="1"/>
    <col min="3333" max="3333" width="28.140625" style="4" customWidth="1"/>
    <col min="3334" max="3533" width="9.140625" style="4" customWidth="1"/>
    <col min="3534" max="3534" width="5" style="4" customWidth="1"/>
    <col min="3535" max="3535" width="28.42578125" style="4" customWidth="1"/>
    <col min="3536" max="3536" width="9.42578125" style="4" customWidth="1"/>
    <col min="3537" max="3537" width="9.140625" style="4" customWidth="1"/>
    <col min="3538" max="3585" width="6.42578125" style="4"/>
    <col min="3586" max="3586" width="4.7109375" style="4" customWidth="1"/>
    <col min="3587" max="3587" width="39.5703125" style="4" customWidth="1"/>
    <col min="3588" max="3588" width="24" style="4" customWidth="1"/>
    <col min="3589" max="3589" width="28.140625" style="4" customWidth="1"/>
    <col min="3590" max="3789" width="9.140625" style="4" customWidth="1"/>
    <col min="3790" max="3790" width="5" style="4" customWidth="1"/>
    <col min="3791" max="3791" width="28.42578125" style="4" customWidth="1"/>
    <col min="3792" max="3792" width="9.42578125" style="4" customWidth="1"/>
    <col min="3793" max="3793" width="9.140625" style="4" customWidth="1"/>
    <col min="3794" max="3841" width="6.42578125" style="4"/>
    <col min="3842" max="3842" width="4.7109375" style="4" customWidth="1"/>
    <col min="3843" max="3843" width="39.5703125" style="4" customWidth="1"/>
    <col min="3844" max="3844" width="24" style="4" customWidth="1"/>
    <col min="3845" max="3845" width="28.140625" style="4" customWidth="1"/>
    <col min="3846" max="4045" width="9.140625" style="4" customWidth="1"/>
    <col min="4046" max="4046" width="5" style="4" customWidth="1"/>
    <col min="4047" max="4047" width="28.42578125" style="4" customWidth="1"/>
    <col min="4048" max="4048" width="9.42578125" style="4" customWidth="1"/>
    <col min="4049" max="4049" width="9.140625" style="4" customWidth="1"/>
    <col min="4050" max="4097" width="6.42578125" style="4"/>
    <col min="4098" max="4098" width="4.7109375" style="4" customWidth="1"/>
    <col min="4099" max="4099" width="39.5703125" style="4" customWidth="1"/>
    <col min="4100" max="4100" width="24" style="4" customWidth="1"/>
    <col min="4101" max="4101" width="28.140625" style="4" customWidth="1"/>
    <col min="4102" max="4301" width="9.140625" style="4" customWidth="1"/>
    <col min="4302" max="4302" width="5" style="4" customWidth="1"/>
    <col min="4303" max="4303" width="28.42578125" style="4" customWidth="1"/>
    <col min="4304" max="4304" width="9.42578125" style="4" customWidth="1"/>
    <col min="4305" max="4305" width="9.140625" style="4" customWidth="1"/>
    <col min="4306" max="4353" width="6.42578125" style="4"/>
    <col min="4354" max="4354" width="4.7109375" style="4" customWidth="1"/>
    <col min="4355" max="4355" width="39.5703125" style="4" customWidth="1"/>
    <col min="4356" max="4356" width="24" style="4" customWidth="1"/>
    <col min="4357" max="4357" width="28.140625" style="4" customWidth="1"/>
    <col min="4358" max="4557" width="9.140625" style="4" customWidth="1"/>
    <col min="4558" max="4558" width="5" style="4" customWidth="1"/>
    <col min="4559" max="4559" width="28.42578125" style="4" customWidth="1"/>
    <col min="4560" max="4560" width="9.42578125" style="4" customWidth="1"/>
    <col min="4561" max="4561" width="9.140625" style="4" customWidth="1"/>
    <col min="4562" max="4609" width="6.42578125" style="4"/>
    <col min="4610" max="4610" width="4.7109375" style="4" customWidth="1"/>
    <col min="4611" max="4611" width="39.5703125" style="4" customWidth="1"/>
    <col min="4612" max="4612" width="24" style="4" customWidth="1"/>
    <col min="4613" max="4613" width="28.140625" style="4" customWidth="1"/>
    <col min="4614" max="4813" width="9.140625" style="4" customWidth="1"/>
    <col min="4814" max="4814" width="5" style="4" customWidth="1"/>
    <col min="4815" max="4815" width="28.42578125" style="4" customWidth="1"/>
    <col min="4816" max="4816" width="9.42578125" style="4" customWidth="1"/>
    <col min="4817" max="4817" width="9.140625" style="4" customWidth="1"/>
    <col min="4818" max="4865" width="6.42578125" style="4"/>
    <col min="4866" max="4866" width="4.7109375" style="4" customWidth="1"/>
    <col min="4867" max="4867" width="39.5703125" style="4" customWidth="1"/>
    <col min="4868" max="4868" width="24" style="4" customWidth="1"/>
    <col min="4869" max="4869" width="28.140625" style="4" customWidth="1"/>
    <col min="4870" max="5069" width="9.140625" style="4" customWidth="1"/>
    <col min="5070" max="5070" width="5" style="4" customWidth="1"/>
    <col min="5071" max="5071" width="28.42578125" style="4" customWidth="1"/>
    <col min="5072" max="5072" width="9.42578125" style="4" customWidth="1"/>
    <col min="5073" max="5073" width="9.140625" style="4" customWidth="1"/>
    <col min="5074" max="5121" width="6.42578125" style="4"/>
    <col min="5122" max="5122" width="4.7109375" style="4" customWidth="1"/>
    <col min="5123" max="5123" width="39.5703125" style="4" customWidth="1"/>
    <col min="5124" max="5124" width="24" style="4" customWidth="1"/>
    <col min="5125" max="5125" width="28.140625" style="4" customWidth="1"/>
    <col min="5126" max="5325" width="9.140625" style="4" customWidth="1"/>
    <col min="5326" max="5326" width="5" style="4" customWidth="1"/>
    <col min="5327" max="5327" width="28.42578125" style="4" customWidth="1"/>
    <col min="5328" max="5328" width="9.42578125" style="4" customWidth="1"/>
    <col min="5329" max="5329" width="9.140625" style="4" customWidth="1"/>
    <col min="5330" max="5377" width="6.42578125" style="4"/>
    <col min="5378" max="5378" width="4.7109375" style="4" customWidth="1"/>
    <col min="5379" max="5379" width="39.5703125" style="4" customWidth="1"/>
    <col min="5380" max="5380" width="24" style="4" customWidth="1"/>
    <col min="5381" max="5381" width="28.140625" style="4" customWidth="1"/>
    <col min="5382" max="5581" width="9.140625" style="4" customWidth="1"/>
    <col min="5582" max="5582" width="5" style="4" customWidth="1"/>
    <col min="5583" max="5583" width="28.42578125" style="4" customWidth="1"/>
    <col min="5584" max="5584" width="9.42578125" style="4" customWidth="1"/>
    <col min="5585" max="5585" width="9.140625" style="4" customWidth="1"/>
    <col min="5586" max="5633" width="6.42578125" style="4"/>
    <col min="5634" max="5634" width="4.7109375" style="4" customWidth="1"/>
    <col min="5635" max="5635" width="39.5703125" style="4" customWidth="1"/>
    <col min="5636" max="5636" width="24" style="4" customWidth="1"/>
    <col min="5637" max="5637" width="28.140625" style="4" customWidth="1"/>
    <col min="5638" max="5837" width="9.140625" style="4" customWidth="1"/>
    <col min="5838" max="5838" width="5" style="4" customWidth="1"/>
    <col min="5839" max="5839" width="28.42578125" style="4" customWidth="1"/>
    <col min="5840" max="5840" width="9.42578125" style="4" customWidth="1"/>
    <col min="5841" max="5841" width="9.140625" style="4" customWidth="1"/>
    <col min="5842" max="5889" width="6.42578125" style="4"/>
    <col min="5890" max="5890" width="4.7109375" style="4" customWidth="1"/>
    <col min="5891" max="5891" width="39.5703125" style="4" customWidth="1"/>
    <col min="5892" max="5892" width="24" style="4" customWidth="1"/>
    <col min="5893" max="5893" width="28.140625" style="4" customWidth="1"/>
    <col min="5894" max="6093" width="9.140625" style="4" customWidth="1"/>
    <col min="6094" max="6094" width="5" style="4" customWidth="1"/>
    <col min="6095" max="6095" width="28.42578125" style="4" customWidth="1"/>
    <col min="6096" max="6096" width="9.42578125" style="4" customWidth="1"/>
    <col min="6097" max="6097" width="9.140625" style="4" customWidth="1"/>
    <col min="6098" max="6145" width="6.42578125" style="4"/>
    <col min="6146" max="6146" width="4.7109375" style="4" customWidth="1"/>
    <col min="6147" max="6147" width="39.5703125" style="4" customWidth="1"/>
    <col min="6148" max="6148" width="24" style="4" customWidth="1"/>
    <col min="6149" max="6149" width="28.140625" style="4" customWidth="1"/>
    <col min="6150" max="6349" width="9.140625" style="4" customWidth="1"/>
    <col min="6350" max="6350" width="5" style="4" customWidth="1"/>
    <col min="6351" max="6351" width="28.42578125" style="4" customWidth="1"/>
    <col min="6352" max="6352" width="9.42578125" style="4" customWidth="1"/>
    <col min="6353" max="6353" width="9.140625" style="4" customWidth="1"/>
    <col min="6354" max="6401" width="6.42578125" style="4"/>
    <col min="6402" max="6402" width="4.7109375" style="4" customWidth="1"/>
    <col min="6403" max="6403" width="39.5703125" style="4" customWidth="1"/>
    <col min="6404" max="6404" width="24" style="4" customWidth="1"/>
    <col min="6405" max="6405" width="28.140625" style="4" customWidth="1"/>
    <col min="6406" max="6605" width="9.140625" style="4" customWidth="1"/>
    <col min="6606" max="6606" width="5" style="4" customWidth="1"/>
    <col min="6607" max="6607" width="28.42578125" style="4" customWidth="1"/>
    <col min="6608" max="6608" width="9.42578125" style="4" customWidth="1"/>
    <col min="6609" max="6609" width="9.140625" style="4" customWidth="1"/>
    <col min="6610" max="6657" width="6.42578125" style="4"/>
    <col min="6658" max="6658" width="4.7109375" style="4" customWidth="1"/>
    <col min="6659" max="6659" width="39.5703125" style="4" customWidth="1"/>
    <col min="6660" max="6660" width="24" style="4" customWidth="1"/>
    <col min="6661" max="6661" width="28.140625" style="4" customWidth="1"/>
    <col min="6662" max="6861" width="9.140625" style="4" customWidth="1"/>
    <col min="6862" max="6862" width="5" style="4" customWidth="1"/>
    <col min="6863" max="6863" width="28.42578125" style="4" customWidth="1"/>
    <col min="6864" max="6864" width="9.42578125" style="4" customWidth="1"/>
    <col min="6865" max="6865" width="9.140625" style="4" customWidth="1"/>
    <col min="6866" max="6913" width="6.42578125" style="4"/>
    <col min="6914" max="6914" width="4.7109375" style="4" customWidth="1"/>
    <col min="6915" max="6915" width="39.5703125" style="4" customWidth="1"/>
    <col min="6916" max="6916" width="24" style="4" customWidth="1"/>
    <col min="6917" max="6917" width="28.140625" style="4" customWidth="1"/>
    <col min="6918" max="7117" width="9.140625" style="4" customWidth="1"/>
    <col min="7118" max="7118" width="5" style="4" customWidth="1"/>
    <col min="7119" max="7119" width="28.42578125" style="4" customWidth="1"/>
    <col min="7120" max="7120" width="9.42578125" style="4" customWidth="1"/>
    <col min="7121" max="7121" width="9.140625" style="4" customWidth="1"/>
    <col min="7122" max="7169" width="6.42578125" style="4"/>
    <col min="7170" max="7170" width="4.7109375" style="4" customWidth="1"/>
    <col min="7171" max="7171" width="39.5703125" style="4" customWidth="1"/>
    <col min="7172" max="7172" width="24" style="4" customWidth="1"/>
    <col min="7173" max="7173" width="28.140625" style="4" customWidth="1"/>
    <col min="7174" max="7373" width="9.140625" style="4" customWidth="1"/>
    <col min="7374" max="7374" width="5" style="4" customWidth="1"/>
    <col min="7375" max="7375" width="28.42578125" style="4" customWidth="1"/>
    <col min="7376" max="7376" width="9.42578125" style="4" customWidth="1"/>
    <col min="7377" max="7377" width="9.140625" style="4" customWidth="1"/>
    <col min="7378" max="7425" width="6.42578125" style="4"/>
    <col min="7426" max="7426" width="4.7109375" style="4" customWidth="1"/>
    <col min="7427" max="7427" width="39.5703125" style="4" customWidth="1"/>
    <col min="7428" max="7428" width="24" style="4" customWidth="1"/>
    <col min="7429" max="7429" width="28.140625" style="4" customWidth="1"/>
    <col min="7430" max="7629" width="9.140625" style="4" customWidth="1"/>
    <col min="7630" max="7630" width="5" style="4" customWidth="1"/>
    <col min="7631" max="7631" width="28.42578125" style="4" customWidth="1"/>
    <col min="7632" max="7632" width="9.42578125" style="4" customWidth="1"/>
    <col min="7633" max="7633" width="9.140625" style="4" customWidth="1"/>
    <col min="7634" max="7681" width="6.42578125" style="4"/>
    <col min="7682" max="7682" width="4.7109375" style="4" customWidth="1"/>
    <col min="7683" max="7683" width="39.5703125" style="4" customWidth="1"/>
    <col min="7684" max="7684" width="24" style="4" customWidth="1"/>
    <col min="7685" max="7685" width="28.140625" style="4" customWidth="1"/>
    <col min="7686" max="7885" width="9.140625" style="4" customWidth="1"/>
    <col min="7886" max="7886" width="5" style="4" customWidth="1"/>
    <col min="7887" max="7887" width="28.42578125" style="4" customWidth="1"/>
    <col min="7888" max="7888" width="9.42578125" style="4" customWidth="1"/>
    <col min="7889" max="7889" width="9.140625" style="4" customWidth="1"/>
    <col min="7890" max="7937" width="6.42578125" style="4"/>
    <col min="7938" max="7938" width="4.7109375" style="4" customWidth="1"/>
    <col min="7939" max="7939" width="39.5703125" style="4" customWidth="1"/>
    <col min="7940" max="7940" width="24" style="4" customWidth="1"/>
    <col min="7941" max="7941" width="28.140625" style="4" customWidth="1"/>
    <col min="7942" max="8141" width="9.140625" style="4" customWidth="1"/>
    <col min="8142" max="8142" width="5" style="4" customWidth="1"/>
    <col min="8143" max="8143" width="28.42578125" style="4" customWidth="1"/>
    <col min="8144" max="8144" width="9.42578125" style="4" customWidth="1"/>
    <col min="8145" max="8145" width="9.140625" style="4" customWidth="1"/>
    <col min="8146" max="8193" width="6.42578125" style="4"/>
    <col min="8194" max="8194" width="4.7109375" style="4" customWidth="1"/>
    <col min="8195" max="8195" width="39.5703125" style="4" customWidth="1"/>
    <col min="8196" max="8196" width="24" style="4" customWidth="1"/>
    <col min="8197" max="8197" width="28.140625" style="4" customWidth="1"/>
    <col min="8198" max="8397" width="9.140625" style="4" customWidth="1"/>
    <col min="8398" max="8398" width="5" style="4" customWidth="1"/>
    <col min="8399" max="8399" width="28.42578125" style="4" customWidth="1"/>
    <col min="8400" max="8400" width="9.42578125" style="4" customWidth="1"/>
    <col min="8401" max="8401" width="9.140625" style="4" customWidth="1"/>
    <col min="8402" max="8449" width="6.42578125" style="4"/>
    <col min="8450" max="8450" width="4.7109375" style="4" customWidth="1"/>
    <col min="8451" max="8451" width="39.5703125" style="4" customWidth="1"/>
    <col min="8452" max="8452" width="24" style="4" customWidth="1"/>
    <col min="8453" max="8453" width="28.140625" style="4" customWidth="1"/>
    <col min="8454" max="8653" width="9.140625" style="4" customWidth="1"/>
    <col min="8654" max="8654" width="5" style="4" customWidth="1"/>
    <col min="8655" max="8655" width="28.42578125" style="4" customWidth="1"/>
    <col min="8656" max="8656" width="9.42578125" style="4" customWidth="1"/>
    <col min="8657" max="8657" width="9.140625" style="4" customWidth="1"/>
    <col min="8658" max="8705" width="6.42578125" style="4"/>
    <col min="8706" max="8706" width="4.7109375" style="4" customWidth="1"/>
    <col min="8707" max="8707" width="39.5703125" style="4" customWidth="1"/>
    <col min="8708" max="8708" width="24" style="4" customWidth="1"/>
    <col min="8709" max="8709" width="28.140625" style="4" customWidth="1"/>
    <col min="8710" max="8909" width="9.140625" style="4" customWidth="1"/>
    <col min="8910" max="8910" width="5" style="4" customWidth="1"/>
    <col min="8911" max="8911" width="28.42578125" style="4" customWidth="1"/>
    <col min="8912" max="8912" width="9.42578125" style="4" customWidth="1"/>
    <col min="8913" max="8913" width="9.140625" style="4" customWidth="1"/>
    <col min="8914" max="8961" width="6.42578125" style="4"/>
    <col min="8962" max="8962" width="4.7109375" style="4" customWidth="1"/>
    <col min="8963" max="8963" width="39.5703125" style="4" customWidth="1"/>
    <col min="8964" max="8964" width="24" style="4" customWidth="1"/>
    <col min="8965" max="8965" width="28.140625" style="4" customWidth="1"/>
    <col min="8966" max="9165" width="9.140625" style="4" customWidth="1"/>
    <col min="9166" max="9166" width="5" style="4" customWidth="1"/>
    <col min="9167" max="9167" width="28.42578125" style="4" customWidth="1"/>
    <col min="9168" max="9168" width="9.42578125" style="4" customWidth="1"/>
    <col min="9169" max="9169" width="9.140625" style="4" customWidth="1"/>
    <col min="9170" max="9217" width="6.42578125" style="4"/>
    <col min="9218" max="9218" width="4.7109375" style="4" customWidth="1"/>
    <col min="9219" max="9219" width="39.5703125" style="4" customWidth="1"/>
    <col min="9220" max="9220" width="24" style="4" customWidth="1"/>
    <col min="9221" max="9221" width="28.140625" style="4" customWidth="1"/>
    <col min="9222" max="9421" width="9.140625" style="4" customWidth="1"/>
    <col min="9422" max="9422" width="5" style="4" customWidth="1"/>
    <col min="9423" max="9423" width="28.42578125" style="4" customWidth="1"/>
    <col min="9424" max="9424" width="9.42578125" style="4" customWidth="1"/>
    <col min="9425" max="9425" width="9.140625" style="4" customWidth="1"/>
    <col min="9426" max="9473" width="6.42578125" style="4"/>
    <col min="9474" max="9474" width="4.7109375" style="4" customWidth="1"/>
    <col min="9475" max="9475" width="39.5703125" style="4" customWidth="1"/>
    <col min="9476" max="9476" width="24" style="4" customWidth="1"/>
    <col min="9477" max="9477" width="28.140625" style="4" customWidth="1"/>
    <col min="9478" max="9677" width="9.140625" style="4" customWidth="1"/>
    <col min="9678" max="9678" width="5" style="4" customWidth="1"/>
    <col min="9679" max="9679" width="28.42578125" style="4" customWidth="1"/>
    <col min="9680" max="9680" width="9.42578125" style="4" customWidth="1"/>
    <col min="9681" max="9681" width="9.140625" style="4" customWidth="1"/>
    <col min="9682" max="9729" width="6.42578125" style="4"/>
    <col min="9730" max="9730" width="4.7109375" style="4" customWidth="1"/>
    <col min="9731" max="9731" width="39.5703125" style="4" customWidth="1"/>
    <col min="9732" max="9732" width="24" style="4" customWidth="1"/>
    <col min="9733" max="9733" width="28.140625" style="4" customWidth="1"/>
    <col min="9734" max="9933" width="9.140625" style="4" customWidth="1"/>
    <col min="9934" max="9934" width="5" style="4" customWidth="1"/>
    <col min="9935" max="9935" width="28.42578125" style="4" customWidth="1"/>
    <col min="9936" max="9936" width="9.42578125" style="4" customWidth="1"/>
    <col min="9937" max="9937" width="9.140625" style="4" customWidth="1"/>
    <col min="9938" max="9985" width="6.42578125" style="4"/>
    <col min="9986" max="9986" width="4.7109375" style="4" customWidth="1"/>
    <col min="9987" max="9987" width="39.5703125" style="4" customWidth="1"/>
    <col min="9988" max="9988" width="24" style="4" customWidth="1"/>
    <col min="9989" max="9989" width="28.140625" style="4" customWidth="1"/>
    <col min="9990" max="10189" width="9.140625" style="4" customWidth="1"/>
    <col min="10190" max="10190" width="5" style="4" customWidth="1"/>
    <col min="10191" max="10191" width="28.42578125" style="4" customWidth="1"/>
    <col min="10192" max="10192" width="9.42578125" style="4" customWidth="1"/>
    <col min="10193" max="10193" width="9.140625" style="4" customWidth="1"/>
    <col min="10194" max="10241" width="6.42578125" style="4"/>
    <col min="10242" max="10242" width="4.7109375" style="4" customWidth="1"/>
    <col min="10243" max="10243" width="39.5703125" style="4" customWidth="1"/>
    <col min="10244" max="10244" width="24" style="4" customWidth="1"/>
    <col min="10245" max="10245" width="28.140625" style="4" customWidth="1"/>
    <col min="10246" max="10445" width="9.140625" style="4" customWidth="1"/>
    <col min="10446" max="10446" width="5" style="4" customWidth="1"/>
    <col min="10447" max="10447" width="28.42578125" style="4" customWidth="1"/>
    <col min="10448" max="10448" width="9.42578125" style="4" customWidth="1"/>
    <col min="10449" max="10449" width="9.140625" style="4" customWidth="1"/>
    <col min="10450" max="10497" width="6.42578125" style="4"/>
    <col min="10498" max="10498" width="4.7109375" style="4" customWidth="1"/>
    <col min="10499" max="10499" width="39.5703125" style="4" customWidth="1"/>
    <col min="10500" max="10500" width="24" style="4" customWidth="1"/>
    <col min="10501" max="10501" width="28.140625" style="4" customWidth="1"/>
    <col min="10502" max="10701" width="9.140625" style="4" customWidth="1"/>
    <col min="10702" max="10702" width="5" style="4" customWidth="1"/>
    <col min="10703" max="10703" width="28.42578125" style="4" customWidth="1"/>
    <col min="10704" max="10704" width="9.42578125" style="4" customWidth="1"/>
    <col min="10705" max="10705" width="9.140625" style="4" customWidth="1"/>
    <col min="10706" max="10753" width="6.42578125" style="4"/>
    <col min="10754" max="10754" width="4.7109375" style="4" customWidth="1"/>
    <col min="10755" max="10755" width="39.5703125" style="4" customWidth="1"/>
    <col min="10756" max="10756" width="24" style="4" customWidth="1"/>
    <col min="10757" max="10757" width="28.140625" style="4" customWidth="1"/>
    <col min="10758" max="10957" width="9.140625" style="4" customWidth="1"/>
    <col min="10958" max="10958" width="5" style="4" customWidth="1"/>
    <col min="10959" max="10959" width="28.42578125" style="4" customWidth="1"/>
    <col min="10960" max="10960" width="9.42578125" style="4" customWidth="1"/>
    <col min="10961" max="10961" width="9.140625" style="4" customWidth="1"/>
    <col min="10962" max="11009" width="6.42578125" style="4"/>
    <col min="11010" max="11010" width="4.7109375" style="4" customWidth="1"/>
    <col min="11011" max="11011" width="39.5703125" style="4" customWidth="1"/>
    <col min="11012" max="11012" width="24" style="4" customWidth="1"/>
    <col min="11013" max="11013" width="28.140625" style="4" customWidth="1"/>
    <col min="11014" max="11213" width="9.140625" style="4" customWidth="1"/>
    <col min="11214" max="11214" width="5" style="4" customWidth="1"/>
    <col min="11215" max="11215" width="28.42578125" style="4" customWidth="1"/>
    <col min="11216" max="11216" width="9.42578125" style="4" customWidth="1"/>
    <col min="11217" max="11217" width="9.140625" style="4" customWidth="1"/>
    <col min="11218" max="11265" width="6.42578125" style="4"/>
    <col min="11266" max="11266" width="4.7109375" style="4" customWidth="1"/>
    <col min="11267" max="11267" width="39.5703125" style="4" customWidth="1"/>
    <col min="11268" max="11268" width="24" style="4" customWidth="1"/>
    <col min="11269" max="11269" width="28.140625" style="4" customWidth="1"/>
    <col min="11270" max="11469" width="9.140625" style="4" customWidth="1"/>
    <col min="11470" max="11470" width="5" style="4" customWidth="1"/>
    <col min="11471" max="11471" width="28.42578125" style="4" customWidth="1"/>
    <col min="11472" max="11472" width="9.42578125" style="4" customWidth="1"/>
    <col min="11473" max="11473" width="9.140625" style="4" customWidth="1"/>
    <col min="11474" max="11521" width="6.42578125" style="4"/>
    <col min="11522" max="11522" width="4.7109375" style="4" customWidth="1"/>
    <col min="11523" max="11523" width="39.5703125" style="4" customWidth="1"/>
    <col min="11524" max="11524" width="24" style="4" customWidth="1"/>
    <col min="11525" max="11525" width="28.140625" style="4" customWidth="1"/>
    <col min="11526" max="11725" width="9.140625" style="4" customWidth="1"/>
    <col min="11726" max="11726" width="5" style="4" customWidth="1"/>
    <col min="11727" max="11727" width="28.42578125" style="4" customWidth="1"/>
    <col min="11728" max="11728" width="9.42578125" style="4" customWidth="1"/>
    <col min="11729" max="11729" width="9.140625" style="4" customWidth="1"/>
    <col min="11730" max="11777" width="6.42578125" style="4"/>
    <col min="11778" max="11778" width="4.7109375" style="4" customWidth="1"/>
    <col min="11779" max="11779" width="39.5703125" style="4" customWidth="1"/>
    <col min="11780" max="11780" width="24" style="4" customWidth="1"/>
    <col min="11781" max="11781" width="28.140625" style="4" customWidth="1"/>
    <col min="11782" max="11981" width="9.140625" style="4" customWidth="1"/>
    <col min="11982" max="11982" width="5" style="4" customWidth="1"/>
    <col min="11983" max="11983" width="28.42578125" style="4" customWidth="1"/>
    <col min="11984" max="11984" width="9.42578125" style="4" customWidth="1"/>
    <col min="11985" max="11985" width="9.140625" style="4" customWidth="1"/>
    <col min="11986" max="12033" width="6.42578125" style="4"/>
    <col min="12034" max="12034" width="4.7109375" style="4" customWidth="1"/>
    <col min="12035" max="12035" width="39.5703125" style="4" customWidth="1"/>
    <col min="12036" max="12036" width="24" style="4" customWidth="1"/>
    <col min="12037" max="12037" width="28.140625" style="4" customWidth="1"/>
    <col min="12038" max="12237" width="9.140625" style="4" customWidth="1"/>
    <col min="12238" max="12238" width="5" style="4" customWidth="1"/>
    <col min="12239" max="12239" width="28.42578125" style="4" customWidth="1"/>
    <col min="12240" max="12240" width="9.42578125" style="4" customWidth="1"/>
    <col min="12241" max="12241" width="9.140625" style="4" customWidth="1"/>
    <col min="12242" max="12289" width="6.42578125" style="4"/>
    <col min="12290" max="12290" width="4.7109375" style="4" customWidth="1"/>
    <col min="12291" max="12291" width="39.5703125" style="4" customWidth="1"/>
    <col min="12292" max="12292" width="24" style="4" customWidth="1"/>
    <col min="12293" max="12293" width="28.140625" style="4" customWidth="1"/>
    <col min="12294" max="12493" width="9.140625" style="4" customWidth="1"/>
    <col min="12494" max="12494" width="5" style="4" customWidth="1"/>
    <col min="12495" max="12495" width="28.42578125" style="4" customWidth="1"/>
    <col min="12496" max="12496" width="9.42578125" style="4" customWidth="1"/>
    <col min="12497" max="12497" width="9.140625" style="4" customWidth="1"/>
    <col min="12498" max="12545" width="6.42578125" style="4"/>
    <col min="12546" max="12546" width="4.7109375" style="4" customWidth="1"/>
    <col min="12547" max="12547" width="39.5703125" style="4" customWidth="1"/>
    <col min="12548" max="12548" width="24" style="4" customWidth="1"/>
    <col min="12549" max="12549" width="28.140625" style="4" customWidth="1"/>
    <col min="12550" max="12749" width="9.140625" style="4" customWidth="1"/>
    <col min="12750" max="12750" width="5" style="4" customWidth="1"/>
    <col min="12751" max="12751" width="28.42578125" style="4" customWidth="1"/>
    <col min="12752" max="12752" width="9.42578125" style="4" customWidth="1"/>
    <col min="12753" max="12753" width="9.140625" style="4" customWidth="1"/>
    <col min="12754" max="12801" width="6.42578125" style="4"/>
    <col min="12802" max="12802" width="4.7109375" style="4" customWidth="1"/>
    <col min="12803" max="12803" width="39.5703125" style="4" customWidth="1"/>
    <col min="12804" max="12804" width="24" style="4" customWidth="1"/>
    <col min="12805" max="12805" width="28.140625" style="4" customWidth="1"/>
    <col min="12806" max="13005" width="9.140625" style="4" customWidth="1"/>
    <col min="13006" max="13006" width="5" style="4" customWidth="1"/>
    <col min="13007" max="13007" width="28.42578125" style="4" customWidth="1"/>
    <col min="13008" max="13008" width="9.42578125" style="4" customWidth="1"/>
    <col min="13009" max="13009" width="9.140625" style="4" customWidth="1"/>
    <col min="13010" max="13057" width="6.42578125" style="4"/>
    <col min="13058" max="13058" width="4.7109375" style="4" customWidth="1"/>
    <col min="13059" max="13059" width="39.5703125" style="4" customWidth="1"/>
    <col min="13060" max="13060" width="24" style="4" customWidth="1"/>
    <col min="13061" max="13061" width="28.140625" style="4" customWidth="1"/>
    <col min="13062" max="13261" width="9.140625" style="4" customWidth="1"/>
    <col min="13262" max="13262" width="5" style="4" customWidth="1"/>
    <col min="13263" max="13263" width="28.42578125" style="4" customWidth="1"/>
    <col min="13264" max="13264" width="9.42578125" style="4" customWidth="1"/>
    <col min="13265" max="13265" width="9.140625" style="4" customWidth="1"/>
    <col min="13266" max="13313" width="6.42578125" style="4"/>
    <col min="13314" max="13314" width="4.7109375" style="4" customWidth="1"/>
    <col min="13315" max="13315" width="39.5703125" style="4" customWidth="1"/>
    <col min="13316" max="13316" width="24" style="4" customWidth="1"/>
    <col min="13317" max="13317" width="28.140625" style="4" customWidth="1"/>
    <col min="13318" max="13517" width="9.140625" style="4" customWidth="1"/>
    <col min="13518" max="13518" width="5" style="4" customWidth="1"/>
    <col min="13519" max="13519" width="28.42578125" style="4" customWidth="1"/>
    <col min="13520" max="13520" width="9.42578125" style="4" customWidth="1"/>
    <col min="13521" max="13521" width="9.140625" style="4" customWidth="1"/>
    <col min="13522" max="13569" width="6.42578125" style="4"/>
    <col min="13570" max="13570" width="4.7109375" style="4" customWidth="1"/>
    <col min="13571" max="13571" width="39.5703125" style="4" customWidth="1"/>
    <col min="13572" max="13572" width="24" style="4" customWidth="1"/>
    <col min="13573" max="13573" width="28.140625" style="4" customWidth="1"/>
    <col min="13574" max="13773" width="9.140625" style="4" customWidth="1"/>
    <col min="13774" max="13774" width="5" style="4" customWidth="1"/>
    <col min="13775" max="13775" width="28.42578125" style="4" customWidth="1"/>
    <col min="13776" max="13776" width="9.42578125" style="4" customWidth="1"/>
    <col min="13777" max="13777" width="9.140625" style="4" customWidth="1"/>
    <col min="13778" max="13825" width="6.42578125" style="4"/>
    <col min="13826" max="13826" width="4.7109375" style="4" customWidth="1"/>
    <col min="13827" max="13827" width="39.5703125" style="4" customWidth="1"/>
    <col min="13828" max="13828" width="24" style="4" customWidth="1"/>
    <col min="13829" max="13829" width="28.140625" style="4" customWidth="1"/>
    <col min="13830" max="14029" width="9.140625" style="4" customWidth="1"/>
    <col min="14030" max="14030" width="5" style="4" customWidth="1"/>
    <col min="14031" max="14031" width="28.42578125" style="4" customWidth="1"/>
    <col min="14032" max="14032" width="9.42578125" style="4" customWidth="1"/>
    <col min="14033" max="14033" width="9.140625" style="4" customWidth="1"/>
    <col min="14034" max="14081" width="6.42578125" style="4"/>
    <col min="14082" max="14082" width="4.7109375" style="4" customWidth="1"/>
    <col min="14083" max="14083" width="39.5703125" style="4" customWidth="1"/>
    <col min="14084" max="14084" width="24" style="4" customWidth="1"/>
    <col min="14085" max="14085" width="28.140625" style="4" customWidth="1"/>
    <col min="14086" max="14285" width="9.140625" style="4" customWidth="1"/>
    <col min="14286" max="14286" width="5" style="4" customWidth="1"/>
    <col min="14287" max="14287" width="28.42578125" style="4" customWidth="1"/>
    <col min="14288" max="14288" width="9.42578125" style="4" customWidth="1"/>
    <col min="14289" max="14289" width="9.140625" style="4" customWidth="1"/>
    <col min="14290" max="14337" width="6.42578125" style="4"/>
    <col min="14338" max="14338" width="4.7109375" style="4" customWidth="1"/>
    <col min="14339" max="14339" width="39.5703125" style="4" customWidth="1"/>
    <col min="14340" max="14340" width="24" style="4" customWidth="1"/>
    <col min="14341" max="14341" width="28.140625" style="4" customWidth="1"/>
    <col min="14342" max="14541" width="9.140625" style="4" customWidth="1"/>
    <col min="14542" max="14542" width="5" style="4" customWidth="1"/>
    <col min="14543" max="14543" width="28.42578125" style="4" customWidth="1"/>
    <col min="14544" max="14544" width="9.42578125" style="4" customWidth="1"/>
    <col min="14545" max="14545" width="9.140625" style="4" customWidth="1"/>
    <col min="14546" max="14593" width="6.42578125" style="4"/>
    <col min="14594" max="14594" width="4.7109375" style="4" customWidth="1"/>
    <col min="14595" max="14595" width="39.5703125" style="4" customWidth="1"/>
    <col min="14596" max="14596" width="24" style="4" customWidth="1"/>
    <col min="14597" max="14597" width="28.140625" style="4" customWidth="1"/>
    <col min="14598" max="14797" width="9.140625" style="4" customWidth="1"/>
    <col min="14798" max="14798" width="5" style="4" customWidth="1"/>
    <col min="14799" max="14799" width="28.42578125" style="4" customWidth="1"/>
    <col min="14800" max="14800" width="9.42578125" style="4" customWidth="1"/>
    <col min="14801" max="14801" width="9.140625" style="4" customWidth="1"/>
    <col min="14802" max="14849" width="6.42578125" style="4"/>
    <col min="14850" max="14850" width="4.7109375" style="4" customWidth="1"/>
    <col min="14851" max="14851" width="39.5703125" style="4" customWidth="1"/>
    <col min="14852" max="14852" width="24" style="4" customWidth="1"/>
    <col min="14853" max="14853" width="28.140625" style="4" customWidth="1"/>
    <col min="14854" max="15053" width="9.140625" style="4" customWidth="1"/>
    <col min="15054" max="15054" width="5" style="4" customWidth="1"/>
    <col min="15055" max="15055" width="28.42578125" style="4" customWidth="1"/>
    <col min="15056" max="15056" width="9.42578125" style="4" customWidth="1"/>
    <col min="15057" max="15057" width="9.140625" style="4" customWidth="1"/>
    <col min="15058" max="15105" width="6.42578125" style="4"/>
    <col min="15106" max="15106" width="4.7109375" style="4" customWidth="1"/>
    <col min="15107" max="15107" width="39.5703125" style="4" customWidth="1"/>
    <col min="15108" max="15108" width="24" style="4" customWidth="1"/>
    <col min="15109" max="15109" width="28.140625" style="4" customWidth="1"/>
    <col min="15110" max="15309" width="9.140625" style="4" customWidth="1"/>
    <col min="15310" max="15310" width="5" style="4" customWidth="1"/>
    <col min="15311" max="15311" width="28.42578125" style="4" customWidth="1"/>
    <col min="15312" max="15312" width="9.42578125" style="4" customWidth="1"/>
    <col min="15313" max="15313" width="9.140625" style="4" customWidth="1"/>
    <col min="15314" max="15361" width="6.42578125" style="4"/>
    <col min="15362" max="15362" width="4.7109375" style="4" customWidth="1"/>
    <col min="15363" max="15363" width="39.5703125" style="4" customWidth="1"/>
    <col min="15364" max="15364" width="24" style="4" customWidth="1"/>
    <col min="15365" max="15365" width="28.140625" style="4" customWidth="1"/>
    <col min="15366" max="15565" width="9.140625" style="4" customWidth="1"/>
    <col min="15566" max="15566" width="5" style="4" customWidth="1"/>
    <col min="15567" max="15567" width="28.42578125" style="4" customWidth="1"/>
    <col min="15568" max="15568" width="9.42578125" style="4" customWidth="1"/>
    <col min="15569" max="15569" width="9.140625" style="4" customWidth="1"/>
    <col min="15570" max="15617" width="6.42578125" style="4"/>
    <col min="15618" max="15618" width="4.7109375" style="4" customWidth="1"/>
    <col min="15619" max="15619" width="39.5703125" style="4" customWidth="1"/>
    <col min="15620" max="15620" width="24" style="4" customWidth="1"/>
    <col min="15621" max="15621" width="28.140625" style="4" customWidth="1"/>
    <col min="15622" max="15821" width="9.140625" style="4" customWidth="1"/>
    <col min="15822" max="15822" width="5" style="4" customWidth="1"/>
    <col min="15823" max="15823" width="28.42578125" style="4" customWidth="1"/>
    <col min="15824" max="15824" width="9.42578125" style="4" customWidth="1"/>
    <col min="15825" max="15825" width="9.140625" style="4" customWidth="1"/>
    <col min="15826" max="15873" width="6.42578125" style="4"/>
    <col min="15874" max="15874" width="4.7109375" style="4" customWidth="1"/>
    <col min="15875" max="15875" width="39.5703125" style="4" customWidth="1"/>
    <col min="15876" max="15876" width="24" style="4" customWidth="1"/>
    <col min="15877" max="15877" width="28.140625" style="4" customWidth="1"/>
    <col min="15878" max="16077" width="9.140625" style="4" customWidth="1"/>
    <col min="16078" max="16078" width="5" style="4" customWidth="1"/>
    <col min="16079" max="16079" width="28.42578125" style="4" customWidth="1"/>
    <col min="16080" max="16080" width="9.42578125" style="4" customWidth="1"/>
    <col min="16081" max="16081" width="9.140625" style="4" customWidth="1"/>
    <col min="16082" max="16129" width="6.42578125" style="4"/>
    <col min="16130" max="16130" width="4.7109375" style="4" customWidth="1"/>
    <col min="16131" max="16131" width="39.5703125" style="4" customWidth="1"/>
    <col min="16132" max="16132" width="24" style="4" customWidth="1"/>
    <col min="16133" max="16133" width="28.140625" style="4" customWidth="1"/>
    <col min="16134" max="16333" width="9.140625" style="4" customWidth="1"/>
    <col min="16334" max="16334" width="5" style="4" customWidth="1"/>
    <col min="16335" max="16335" width="28.42578125" style="4" customWidth="1"/>
    <col min="16336" max="16336" width="9.42578125" style="4" customWidth="1"/>
    <col min="16337" max="16337" width="9.140625" style="4" customWidth="1"/>
    <col min="16338" max="16384" width="6.42578125" style="4"/>
  </cols>
  <sheetData>
    <row r="1" spans="1:9" ht="15.75">
      <c r="D1" s="5" t="s">
        <v>164</v>
      </c>
    </row>
    <row r="2" spans="1:9" ht="15.75">
      <c r="A2" s="6" t="s">
        <v>242</v>
      </c>
      <c r="B2" s="6"/>
      <c r="C2" s="286" t="s">
        <v>20</v>
      </c>
      <c r="D2" s="286"/>
    </row>
    <row r="3" spans="1:9" ht="18.75">
      <c r="A3" s="6" t="s">
        <v>29</v>
      </c>
      <c r="B3" s="6"/>
      <c r="C3" s="287" t="s">
        <v>22</v>
      </c>
      <c r="D3" s="287"/>
    </row>
    <row r="4" spans="1:9" ht="18.75">
      <c r="A4" s="6"/>
      <c r="B4" s="6"/>
      <c r="C4" s="7"/>
      <c r="D4" s="7"/>
    </row>
    <row r="5" spans="1:9" ht="18.75">
      <c r="A5" s="287" t="s">
        <v>30</v>
      </c>
      <c r="B5" s="287"/>
      <c r="C5" s="287"/>
      <c r="D5" s="287"/>
    </row>
    <row r="6" spans="1:9" ht="15.75">
      <c r="A6" s="280" t="s">
        <v>248</v>
      </c>
      <c r="B6" s="280"/>
      <c r="C6" s="280"/>
      <c r="D6" s="280"/>
    </row>
    <row r="7" spans="1:9" ht="16.5" hidden="1">
      <c r="A7" s="288" t="s">
        <v>24</v>
      </c>
      <c r="B7" s="288"/>
      <c r="C7" s="288"/>
      <c r="D7" s="288"/>
    </row>
    <row r="8" spans="1:9" ht="18.75">
      <c r="C8" s="291" t="s">
        <v>25</v>
      </c>
      <c r="D8" s="291"/>
    </row>
    <row r="9" spans="1:9" ht="31.5" customHeight="1">
      <c r="A9" s="292" t="s">
        <v>0</v>
      </c>
      <c r="B9" s="292" t="s">
        <v>12</v>
      </c>
      <c r="C9" s="294" t="s">
        <v>31</v>
      </c>
      <c r="D9" s="294" t="s">
        <v>11</v>
      </c>
    </row>
    <row r="10" spans="1:9" ht="18" customHeight="1">
      <c r="A10" s="293"/>
      <c r="B10" s="293"/>
      <c r="C10" s="294"/>
      <c r="D10" s="294"/>
    </row>
    <row r="11" spans="1:9" ht="44.45" customHeight="1">
      <c r="A11" s="38">
        <v>1</v>
      </c>
      <c r="B11" s="39" t="s">
        <v>1</v>
      </c>
      <c r="C11" s="40">
        <f>SUM(C12:C13)</f>
        <v>16320</v>
      </c>
      <c r="D11" s="40"/>
      <c r="E11" s="12">
        <f>C11+C14+C27</f>
        <v>118435</v>
      </c>
    </row>
    <row r="12" spans="1:9" ht="45.6" customHeight="1">
      <c r="A12" s="69" t="s">
        <v>55</v>
      </c>
      <c r="B12" s="70" t="s">
        <v>56</v>
      </c>
      <c r="C12" s="222">
        <v>15555</v>
      </c>
      <c r="D12" s="40"/>
      <c r="E12" s="12">
        <f>E11+C28</f>
        <v>168541</v>
      </c>
    </row>
    <row r="13" spans="1:9" ht="27" customHeight="1">
      <c r="A13" s="69" t="s">
        <v>57</v>
      </c>
      <c r="B13" s="70" t="s">
        <v>58</v>
      </c>
      <c r="C13" s="222">
        <v>765</v>
      </c>
      <c r="D13" s="40"/>
      <c r="E13" s="12"/>
    </row>
    <row r="14" spans="1:9" ht="22.5" customHeight="1">
      <c r="A14" s="41">
        <v>2</v>
      </c>
      <c r="B14" s="42" t="s">
        <v>32</v>
      </c>
      <c r="C14" s="43">
        <f>SUM(C15:C26)</f>
        <v>100073</v>
      </c>
      <c r="D14" s="43"/>
      <c r="E14" s="12">
        <f>C14+C27</f>
        <v>102115</v>
      </c>
      <c r="F14" s="4">
        <v>101064</v>
      </c>
      <c r="G14" s="12">
        <f>F14-E14</f>
        <v>-1051</v>
      </c>
    </row>
    <row r="15" spans="1:9" ht="22.5" customHeight="1">
      <c r="A15" s="44" t="s">
        <v>33</v>
      </c>
      <c r="B15" s="45" t="s">
        <v>2</v>
      </c>
      <c r="C15" s="46">
        <f>21475-1074</f>
        <v>20401</v>
      </c>
      <c r="D15" s="46"/>
      <c r="E15" s="4">
        <v>9693</v>
      </c>
      <c r="F15" s="4">
        <v>7350</v>
      </c>
      <c r="G15" s="4">
        <v>3358</v>
      </c>
      <c r="H15" s="4">
        <v>1074</v>
      </c>
      <c r="I15" s="4">
        <f>SUM(E15:H15)</f>
        <v>21475</v>
      </c>
    </row>
    <row r="16" spans="1:9" ht="22.5" customHeight="1">
      <c r="A16" s="44" t="s">
        <v>34</v>
      </c>
      <c r="B16" s="45" t="s">
        <v>180</v>
      </c>
      <c r="C16" s="46">
        <v>1074</v>
      </c>
      <c r="D16" s="46"/>
    </row>
    <row r="17" spans="1:210" ht="22.5" customHeight="1">
      <c r="A17" s="44" t="s">
        <v>35</v>
      </c>
      <c r="B17" s="45" t="s">
        <v>3</v>
      </c>
      <c r="C17" s="46">
        <v>400</v>
      </c>
      <c r="D17" s="46"/>
    </row>
    <row r="18" spans="1:210" ht="22.5" customHeight="1">
      <c r="A18" s="44" t="s">
        <v>36</v>
      </c>
      <c r="B18" s="45" t="s">
        <v>4</v>
      </c>
      <c r="C18" s="46">
        <v>64541</v>
      </c>
      <c r="D18" s="46"/>
    </row>
    <row r="19" spans="1:210" ht="22.5" customHeight="1">
      <c r="A19" s="44" t="s">
        <v>38</v>
      </c>
      <c r="B19" s="45" t="s">
        <v>37</v>
      </c>
      <c r="C19" s="46">
        <v>1081</v>
      </c>
      <c r="D19" s="46"/>
    </row>
    <row r="20" spans="1:210" ht="22.5" customHeight="1">
      <c r="A20" s="44" t="s">
        <v>39</v>
      </c>
      <c r="B20" s="45" t="s">
        <v>5</v>
      </c>
      <c r="C20" s="46">
        <v>253</v>
      </c>
      <c r="D20" s="46"/>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row>
    <row r="21" spans="1:210" ht="21.75" customHeight="1">
      <c r="A21" s="44" t="s">
        <v>40</v>
      </c>
      <c r="B21" s="45" t="s">
        <v>6</v>
      </c>
      <c r="C21" s="46">
        <v>835</v>
      </c>
      <c r="D21" s="48"/>
    </row>
    <row r="22" spans="1:210" ht="22.5" customHeight="1">
      <c r="A22" s="44" t="s">
        <v>41</v>
      </c>
      <c r="B22" s="45" t="s">
        <v>7</v>
      </c>
      <c r="C22" s="46">
        <v>904</v>
      </c>
      <c r="D22" s="46"/>
    </row>
    <row r="23" spans="1:210" ht="22.5" customHeight="1">
      <c r="A23" s="44" t="s">
        <v>42</v>
      </c>
      <c r="B23" s="45" t="s">
        <v>8</v>
      </c>
      <c r="C23" s="46">
        <f>5769+4000</f>
        <v>9769</v>
      </c>
      <c r="D23" s="46"/>
      <c r="F23" s="49"/>
    </row>
    <row r="24" spans="1:210" ht="22.5" customHeight="1">
      <c r="A24" s="44" t="s">
        <v>43</v>
      </c>
      <c r="B24" s="45" t="s">
        <v>49</v>
      </c>
      <c r="C24" s="46">
        <v>200</v>
      </c>
      <c r="D24" s="46"/>
    </row>
    <row r="25" spans="1:210" ht="22.5" customHeight="1">
      <c r="A25" s="44" t="s">
        <v>45</v>
      </c>
      <c r="B25" s="50" t="s">
        <v>44</v>
      </c>
      <c r="C25" s="46">
        <v>200</v>
      </c>
      <c r="D25" s="46"/>
    </row>
    <row r="26" spans="1:210" ht="22.5" customHeight="1">
      <c r="A26" s="44" t="s">
        <v>181</v>
      </c>
      <c r="B26" s="45" t="s">
        <v>9</v>
      </c>
      <c r="C26" s="46">
        <v>415</v>
      </c>
      <c r="D26" s="46"/>
    </row>
    <row r="27" spans="1:210" ht="22.5" customHeight="1">
      <c r="A27" s="41">
        <v>3</v>
      </c>
      <c r="B27" s="51" t="s">
        <v>10</v>
      </c>
      <c r="C27" s="71">
        <v>2042</v>
      </c>
      <c r="D27" s="46"/>
      <c r="F27" s="218"/>
      <c r="G27" s="12">
        <f>E14*2%</f>
        <v>2042.3</v>
      </c>
    </row>
    <row r="28" spans="1:210" ht="22.5" customHeight="1">
      <c r="A28" s="41">
        <v>4</v>
      </c>
      <c r="B28" s="51" t="s">
        <v>46</v>
      </c>
      <c r="C28" s="52">
        <f>SUM(C29:C50)</f>
        <v>50106</v>
      </c>
      <c r="D28" s="53"/>
    </row>
    <row r="29" spans="1:210" ht="48" customHeight="1">
      <c r="A29" s="44" t="s">
        <v>59</v>
      </c>
      <c r="B29" s="54" t="s">
        <v>60</v>
      </c>
      <c r="C29" s="55">
        <v>24</v>
      </c>
      <c r="D29" s="53"/>
    </row>
    <row r="30" spans="1:210" ht="64.150000000000006" customHeight="1">
      <c r="A30" s="44" t="s">
        <v>61</v>
      </c>
      <c r="B30" s="54" t="s">
        <v>62</v>
      </c>
      <c r="C30" s="55">
        <v>17</v>
      </c>
      <c r="D30" s="53"/>
    </row>
    <row r="31" spans="1:210" ht="45" customHeight="1">
      <c r="A31" s="44" t="s">
        <v>63</v>
      </c>
      <c r="B31" s="54" t="s">
        <v>64</v>
      </c>
      <c r="C31" s="55">
        <v>8330</v>
      </c>
      <c r="D31" s="53"/>
    </row>
    <row r="32" spans="1:210" ht="46.15" customHeight="1">
      <c r="A32" s="44" t="s">
        <v>65</v>
      </c>
      <c r="B32" s="54" t="s">
        <v>66</v>
      </c>
      <c r="C32" s="55">
        <v>24</v>
      </c>
      <c r="D32" s="53"/>
    </row>
    <row r="33" spans="1:8" ht="66">
      <c r="A33" s="44" t="s">
        <v>67</v>
      </c>
      <c r="B33" s="54" t="s">
        <v>68</v>
      </c>
      <c r="C33" s="55">
        <v>4433</v>
      </c>
      <c r="D33" s="53"/>
    </row>
    <row r="34" spans="1:8" ht="66">
      <c r="A34" s="44" t="s">
        <v>69</v>
      </c>
      <c r="B34" s="54" t="s">
        <v>70</v>
      </c>
      <c r="C34" s="55">
        <v>282</v>
      </c>
      <c r="D34" s="53"/>
    </row>
    <row r="35" spans="1:8" ht="63" customHeight="1">
      <c r="A35" s="44" t="s">
        <v>71</v>
      </c>
      <c r="B35" s="54" t="s">
        <v>72</v>
      </c>
      <c r="C35" s="55">
        <v>6985</v>
      </c>
      <c r="D35" s="53"/>
    </row>
    <row r="36" spans="1:8" ht="45.6" customHeight="1">
      <c r="A36" s="44" t="s">
        <v>73</v>
      </c>
      <c r="B36" s="54" t="s">
        <v>74</v>
      </c>
      <c r="C36" s="55">
        <v>2316</v>
      </c>
      <c r="D36" s="53"/>
    </row>
    <row r="37" spans="1:8" ht="45.6" customHeight="1">
      <c r="A37" s="44" t="s">
        <v>75</v>
      </c>
      <c r="B37" s="54" t="s">
        <v>76</v>
      </c>
      <c r="C37" s="55">
        <v>30</v>
      </c>
      <c r="D37" s="53"/>
    </row>
    <row r="38" spans="1:8" ht="49.5">
      <c r="A38" s="44" t="s">
        <v>77</v>
      </c>
      <c r="B38" s="54" t="s">
        <v>78</v>
      </c>
      <c r="C38" s="55">
        <v>346</v>
      </c>
      <c r="D38" s="53"/>
    </row>
    <row r="39" spans="1:8" ht="94.5" customHeight="1">
      <c r="A39" s="44" t="s">
        <v>79</v>
      </c>
      <c r="B39" s="54" t="s">
        <v>80</v>
      </c>
      <c r="C39" s="55">
        <v>16119</v>
      </c>
      <c r="D39" s="53"/>
    </row>
    <row r="40" spans="1:8" ht="82.5">
      <c r="A40" s="44" t="s">
        <v>81</v>
      </c>
      <c r="B40" s="54" t="s">
        <v>82</v>
      </c>
      <c r="C40" s="55">
        <v>337</v>
      </c>
      <c r="D40" s="53"/>
    </row>
    <row r="41" spans="1:8" ht="82.5">
      <c r="A41" s="44" t="s">
        <v>83</v>
      </c>
      <c r="B41" s="54" t="s">
        <v>84</v>
      </c>
      <c r="C41" s="55">
        <v>4309</v>
      </c>
      <c r="D41" s="53"/>
    </row>
    <row r="42" spans="1:8" ht="49.5">
      <c r="A42" s="44" t="s">
        <v>85</v>
      </c>
      <c r="B42" s="54" t="s">
        <v>86</v>
      </c>
      <c r="C42" s="55">
        <v>395</v>
      </c>
      <c r="D42" s="53"/>
    </row>
    <row r="43" spans="1:8" ht="63" customHeight="1">
      <c r="A43" s="44" t="s">
        <v>87</v>
      </c>
      <c r="B43" s="54" t="s">
        <v>88</v>
      </c>
      <c r="C43" s="55">
        <v>171</v>
      </c>
      <c r="D43" s="53"/>
    </row>
    <row r="44" spans="1:8" ht="58.9" customHeight="1">
      <c r="A44" s="44" t="s">
        <v>89</v>
      </c>
      <c r="B44" s="54" t="s">
        <v>90</v>
      </c>
      <c r="C44" s="55">
        <v>51</v>
      </c>
      <c r="D44" s="53"/>
      <c r="E44" s="4" t="s">
        <v>91</v>
      </c>
      <c r="F44" s="4" t="s">
        <v>92</v>
      </c>
      <c r="G44" s="133">
        <f>4250000*12</f>
        <v>51000000</v>
      </c>
      <c r="H44" s="133"/>
    </row>
    <row r="45" spans="1:8" ht="39.6" customHeight="1">
      <c r="A45" s="44" t="s">
        <v>93</v>
      </c>
      <c r="B45" s="54" t="s">
        <v>94</v>
      </c>
      <c r="C45" s="55">
        <v>4063</v>
      </c>
      <c r="D45" s="53"/>
      <c r="E45" s="4">
        <v>3228</v>
      </c>
      <c r="F45" s="4">
        <v>835</v>
      </c>
    </row>
    <row r="46" spans="1:8" ht="33">
      <c r="A46" s="44" t="s">
        <v>95</v>
      </c>
      <c r="B46" s="54" t="s">
        <v>96</v>
      </c>
      <c r="C46" s="55">
        <v>1326</v>
      </c>
      <c r="D46" s="53"/>
      <c r="E46" s="4">
        <v>36</v>
      </c>
    </row>
    <row r="47" spans="1:8" ht="33">
      <c r="A47" s="44" t="s">
        <v>97</v>
      </c>
      <c r="B47" s="54" t="s">
        <v>47</v>
      </c>
      <c r="C47" s="55">
        <v>428</v>
      </c>
      <c r="D47" s="53"/>
      <c r="E47" s="4">
        <f>E45-E46</f>
        <v>3192</v>
      </c>
      <c r="F47" s="4">
        <v>3066</v>
      </c>
    </row>
    <row r="48" spans="1:8" ht="49.5">
      <c r="A48" s="44" t="s">
        <v>98</v>
      </c>
      <c r="B48" s="54" t="s">
        <v>99</v>
      </c>
      <c r="C48" s="223">
        <v>4</v>
      </c>
      <c r="D48" s="53"/>
    </row>
    <row r="49" spans="1:252" s="57" customFormat="1" ht="59.45" customHeight="1">
      <c r="A49" s="44" t="s">
        <v>100</v>
      </c>
      <c r="B49" s="54" t="s">
        <v>101</v>
      </c>
      <c r="C49" s="55">
        <v>4</v>
      </c>
      <c r="D49" s="223"/>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c r="DI49" s="56"/>
      <c r="DJ49" s="56"/>
      <c r="DK49" s="56"/>
      <c r="DL49" s="56"/>
      <c r="DM49" s="56"/>
      <c r="DN49" s="56"/>
      <c r="DO49" s="56"/>
      <c r="DP49" s="56"/>
      <c r="DQ49" s="56"/>
      <c r="DR49" s="56"/>
      <c r="DS49" s="56"/>
      <c r="DT49" s="56"/>
      <c r="DU49" s="56"/>
      <c r="DV49" s="56"/>
      <c r="DW49" s="56"/>
      <c r="DX49" s="56"/>
      <c r="DY49" s="56"/>
      <c r="DZ49" s="56"/>
      <c r="EA49" s="56"/>
      <c r="EB49" s="56"/>
      <c r="EC49" s="56"/>
      <c r="ED49" s="56"/>
      <c r="EE49" s="56"/>
      <c r="EF49" s="56"/>
      <c r="EG49" s="56"/>
      <c r="EH49" s="56"/>
      <c r="EI49" s="56"/>
      <c r="EJ49" s="56"/>
      <c r="EK49" s="56"/>
      <c r="EL49" s="56"/>
      <c r="EM49" s="56"/>
      <c r="EN49" s="56"/>
      <c r="EO49" s="56"/>
      <c r="EP49" s="56"/>
      <c r="EQ49" s="56"/>
      <c r="ER49" s="56"/>
      <c r="ES49" s="56"/>
      <c r="ET49" s="56"/>
      <c r="EU49" s="56"/>
      <c r="EV49" s="56"/>
      <c r="EW49" s="56"/>
      <c r="EX49" s="56"/>
      <c r="EY49" s="56"/>
      <c r="EZ49" s="56"/>
      <c r="FA49" s="56"/>
      <c r="FB49" s="56"/>
      <c r="FC49" s="56"/>
      <c r="FD49" s="56"/>
      <c r="FE49" s="56"/>
      <c r="FF49" s="56"/>
      <c r="FG49" s="56"/>
      <c r="FH49" s="56"/>
      <c r="FI49" s="56"/>
      <c r="FJ49" s="56"/>
      <c r="FK49" s="56"/>
      <c r="FL49" s="56"/>
      <c r="FM49" s="56"/>
      <c r="FN49" s="56"/>
      <c r="FO49" s="56"/>
      <c r="FP49" s="56"/>
      <c r="FQ49" s="56"/>
      <c r="FR49" s="56"/>
      <c r="FS49" s="56"/>
      <c r="FT49" s="56"/>
      <c r="FU49" s="56"/>
      <c r="FV49" s="56"/>
      <c r="FW49" s="56"/>
      <c r="FX49" s="56"/>
      <c r="FY49" s="56"/>
      <c r="FZ49" s="56"/>
      <c r="GA49" s="56"/>
      <c r="GB49" s="56"/>
      <c r="GC49" s="56"/>
      <c r="GD49" s="56"/>
      <c r="GE49" s="56"/>
      <c r="GF49" s="56"/>
      <c r="GG49" s="56"/>
      <c r="GH49" s="56"/>
      <c r="GI49" s="56"/>
      <c r="GJ49" s="56"/>
      <c r="GK49" s="56"/>
      <c r="GL49" s="56"/>
      <c r="GM49" s="56"/>
      <c r="GN49" s="56"/>
      <c r="GO49" s="56"/>
      <c r="GP49" s="56"/>
      <c r="GQ49" s="56"/>
      <c r="GR49" s="56"/>
      <c r="GS49" s="56"/>
      <c r="GT49" s="56"/>
      <c r="GU49" s="56"/>
      <c r="GV49" s="56"/>
      <c r="GW49" s="56"/>
      <c r="GX49" s="56"/>
      <c r="GY49" s="56"/>
      <c r="GZ49" s="56"/>
      <c r="HA49" s="56"/>
      <c r="HB49" s="56"/>
      <c r="HC49" s="56"/>
      <c r="HD49" s="56"/>
      <c r="HE49" s="56"/>
      <c r="HF49" s="56"/>
      <c r="HG49" s="56"/>
      <c r="HH49" s="56"/>
      <c r="HI49" s="56"/>
      <c r="HJ49" s="56"/>
      <c r="HK49" s="56"/>
      <c r="HL49" s="56"/>
      <c r="HM49" s="56"/>
      <c r="HN49" s="56"/>
      <c r="HO49" s="56"/>
      <c r="HP49" s="56"/>
      <c r="HQ49" s="56"/>
      <c r="HR49" s="56"/>
      <c r="HS49" s="56"/>
      <c r="HT49" s="56"/>
      <c r="HU49" s="56"/>
      <c r="HV49" s="56"/>
      <c r="HW49" s="56"/>
      <c r="HX49" s="56"/>
      <c r="HY49" s="56"/>
      <c r="HZ49" s="56"/>
      <c r="IA49" s="56"/>
      <c r="IB49" s="56"/>
      <c r="IC49" s="56"/>
      <c r="ID49" s="56"/>
      <c r="IE49" s="56"/>
      <c r="IF49" s="56"/>
      <c r="IG49" s="56"/>
      <c r="IH49" s="56"/>
      <c r="II49" s="56"/>
      <c r="IJ49" s="56"/>
      <c r="IK49" s="56"/>
      <c r="IL49" s="56"/>
      <c r="IM49" s="56"/>
      <c r="IN49" s="56"/>
      <c r="IO49" s="56"/>
      <c r="IP49" s="56"/>
      <c r="IQ49" s="56"/>
      <c r="IR49" s="56"/>
    </row>
    <row r="50" spans="1:252" s="57" customFormat="1" ht="59.45" customHeight="1">
      <c r="A50" s="44" t="s">
        <v>224</v>
      </c>
      <c r="B50" s="54" t="s">
        <v>152</v>
      </c>
      <c r="C50" s="55">
        <v>112</v>
      </c>
      <c r="D50" s="223"/>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c r="EO50" s="56"/>
      <c r="EP50" s="56"/>
      <c r="EQ50" s="56"/>
      <c r="ER50" s="56"/>
      <c r="ES50" s="56"/>
      <c r="ET50" s="56"/>
      <c r="EU50" s="56"/>
      <c r="EV50" s="56"/>
      <c r="EW50" s="56"/>
      <c r="EX50" s="56"/>
      <c r="EY50" s="56"/>
      <c r="EZ50" s="56"/>
      <c r="FA50" s="56"/>
      <c r="FB50" s="56"/>
      <c r="FC50" s="56"/>
      <c r="FD50" s="56"/>
      <c r="FE50" s="56"/>
      <c r="FF50" s="56"/>
      <c r="FG50" s="56"/>
      <c r="FH50" s="56"/>
      <c r="FI50" s="56"/>
      <c r="FJ50" s="56"/>
      <c r="FK50" s="56"/>
      <c r="FL50" s="56"/>
      <c r="FM50" s="56"/>
      <c r="FN50" s="56"/>
      <c r="FO50" s="56"/>
      <c r="FP50" s="56"/>
      <c r="FQ50" s="56"/>
      <c r="FR50" s="56"/>
      <c r="FS50" s="56"/>
      <c r="FT50" s="56"/>
      <c r="FU50" s="56"/>
      <c r="FV50" s="56"/>
      <c r="FW50" s="56"/>
      <c r="FX50" s="56"/>
      <c r="FY50" s="56"/>
      <c r="FZ50" s="56"/>
      <c r="GA50" s="56"/>
      <c r="GB50" s="56"/>
      <c r="GC50" s="56"/>
      <c r="GD50" s="56"/>
      <c r="GE50" s="56"/>
      <c r="GF50" s="56"/>
      <c r="GG50" s="56"/>
      <c r="GH50" s="56"/>
      <c r="GI50" s="56"/>
      <c r="GJ50" s="56"/>
      <c r="GK50" s="56"/>
      <c r="GL50" s="56"/>
      <c r="GM50" s="56"/>
      <c r="GN50" s="56"/>
      <c r="GO50" s="56"/>
      <c r="GP50" s="56"/>
      <c r="GQ50" s="56"/>
      <c r="GR50" s="56"/>
      <c r="GS50" s="56"/>
      <c r="GT50" s="56"/>
      <c r="GU50" s="56"/>
      <c r="GV50" s="56"/>
      <c r="GW50" s="56"/>
      <c r="GX50" s="56"/>
      <c r="GY50" s="56"/>
      <c r="GZ50" s="56"/>
      <c r="HA50" s="56"/>
      <c r="HB50" s="56"/>
      <c r="HC50" s="56"/>
      <c r="HD50" s="56"/>
      <c r="HE50" s="56"/>
      <c r="HF50" s="56"/>
      <c r="HG50" s="56"/>
      <c r="HH50" s="56"/>
      <c r="HI50" s="56"/>
      <c r="HJ50" s="56"/>
      <c r="HK50" s="56"/>
      <c r="HL50" s="56"/>
      <c r="HM50" s="56"/>
      <c r="HN50" s="56"/>
      <c r="HO50" s="56"/>
      <c r="HP50" s="56"/>
      <c r="HQ50" s="56"/>
      <c r="HR50" s="56"/>
      <c r="HS50" s="56"/>
      <c r="HT50" s="56"/>
      <c r="HU50" s="56"/>
      <c r="HV50" s="56"/>
      <c r="HW50" s="56"/>
      <c r="HX50" s="56"/>
      <c r="HY50" s="56"/>
      <c r="HZ50" s="56"/>
      <c r="IA50" s="56"/>
      <c r="IB50" s="56"/>
      <c r="IC50" s="56"/>
      <c r="ID50" s="56"/>
      <c r="IE50" s="56"/>
      <c r="IF50" s="56"/>
      <c r="IG50" s="56"/>
      <c r="IH50" s="56"/>
      <c r="II50" s="56"/>
      <c r="IJ50" s="56"/>
      <c r="IK50" s="56"/>
      <c r="IL50" s="56"/>
      <c r="IM50" s="56"/>
      <c r="IN50" s="56"/>
      <c r="IO50" s="56"/>
      <c r="IP50" s="56"/>
      <c r="IQ50" s="56"/>
      <c r="IR50" s="56"/>
    </row>
    <row r="51" spans="1:252" ht="27" customHeight="1">
      <c r="A51" s="58"/>
      <c r="B51" s="58" t="s">
        <v>17</v>
      </c>
      <c r="C51" s="59">
        <f>C11+C14+C27+C28</f>
        <v>168541</v>
      </c>
      <c r="D51" s="59"/>
      <c r="E51" s="60"/>
    </row>
    <row r="52" spans="1:252" ht="18.75">
      <c r="A52" s="61"/>
      <c r="B52" s="61"/>
      <c r="C52" s="284" t="s">
        <v>243</v>
      </c>
      <c r="D52" s="284"/>
    </row>
    <row r="53" spans="1:252" ht="18.75">
      <c r="A53" s="62"/>
      <c r="B53" s="62"/>
    </row>
    <row r="54" spans="1:252" ht="12.75" customHeight="1">
      <c r="A54" s="62"/>
      <c r="B54" s="62"/>
    </row>
    <row r="55" spans="1:252" ht="12.75" customHeight="1">
      <c r="A55" s="62"/>
      <c r="B55" s="62"/>
    </row>
    <row r="56" spans="1:252" ht="12.75" customHeight="1">
      <c r="A56" s="62"/>
      <c r="B56" s="62"/>
    </row>
    <row r="57" spans="1:252" ht="12.75" customHeight="1">
      <c r="A57" s="62"/>
      <c r="B57" s="62"/>
    </row>
    <row r="58" spans="1:252" ht="12.75" customHeight="1">
      <c r="A58" s="62"/>
      <c r="B58" s="62"/>
    </row>
    <row r="59" spans="1:252" ht="12.75" customHeight="1">
      <c r="A59" s="62"/>
      <c r="B59" s="62"/>
    </row>
    <row r="60" spans="1:252" ht="12.75" customHeight="1">
      <c r="A60" s="62"/>
      <c r="B60" s="62"/>
    </row>
    <row r="61" spans="1:252" ht="12.75" customHeight="1">
      <c r="A61" s="62"/>
      <c r="B61" s="62"/>
    </row>
    <row r="62" spans="1:252" ht="12.75" customHeight="1">
      <c r="A62" s="62"/>
      <c r="B62" s="62"/>
    </row>
    <row r="63" spans="1:252" ht="12.75" customHeight="1">
      <c r="A63" s="62"/>
      <c r="B63" s="62"/>
    </row>
    <row r="64" spans="1:252" ht="12.75" customHeight="1">
      <c r="A64" s="62"/>
      <c r="B64" s="62"/>
    </row>
    <row r="65" spans="1:2" ht="12.75" customHeight="1">
      <c r="A65" s="62"/>
      <c r="B65" s="62"/>
    </row>
  </sheetData>
  <mergeCells count="11">
    <mergeCell ref="A9:A10"/>
    <mergeCell ref="B9:B10"/>
    <mergeCell ref="C9:C10"/>
    <mergeCell ref="D9:D10"/>
    <mergeCell ref="C52:D52"/>
    <mergeCell ref="C8:D8"/>
    <mergeCell ref="C2:D2"/>
    <mergeCell ref="C3:D3"/>
    <mergeCell ref="A5:D5"/>
    <mergeCell ref="A6:D6"/>
    <mergeCell ref="A7:D7"/>
  </mergeCells>
  <phoneticPr fontId="98" type="noConversion"/>
  <pageMargins left="0.31496062992125984" right="0.19684930008748908" top="0.19684930008748908" bottom="0.48" header="0.19684930008748908" footer="0.31496062992125984"/>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D50A7-5C86-48F4-A7B3-892732E303F4}">
  <dimension ref="A1:I107"/>
  <sheetViews>
    <sheetView workbookViewId="0">
      <selection activeCell="B10" sqref="B10"/>
    </sheetView>
  </sheetViews>
  <sheetFormatPr defaultColWidth="9.140625" defaultRowHeight="12.75"/>
  <cols>
    <col min="1" max="1" width="6.42578125" style="72" customWidth="1"/>
    <col min="2" max="2" width="53.140625" style="72" customWidth="1"/>
    <col min="3" max="3" width="22.7109375" style="72" customWidth="1"/>
    <col min="4" max="4" width="16.42578125" style="77" customWidth="1"/>
    <col min="5" max="5" width="20.140625" style="135" customWidth="1"/>
    <col min="6" max="6" width="18" style="72" customWidth="1"/>
    <col min="7" max="7" width="21.5703125" style="72" customWidth="1"/>
    <col min="8" max="8" width="20.140625" style="72" customWidth="1"/>
    <col min="9" max="255" width="9.140625" style="72"/>
    <col min="256" max="256" width="6.42578125" style="72" customWidth="1"/>
    <col min="257" max="257" width="53.140625" style="72" customWidth="1"/>
    <col min="258" max="258" width="22.7109375" style="72" customWidth="1"/>
    <col min="259" max="259" width="19.28515625" style="72" customWidth="1"/>
    <col min="260" max="260" width="20.140625" style="72" customWidth="1"/>
    <col min="261" max="511" width="9.140625" style="72"/>
    <col min="512" max="512" width="6.42578125" style="72" customWidth="1"/>
    <col min="513" max="513" width="53.140625" style="72" customWidth="1"/>
    <col min="514" max="514" width="22.7109375" style="72" customWidth="1"/>
    <col min="515" max="515" width="19.28515625" style="72" customWidth="1"/>
    <col min="516" max="516" width="20.140625" style="72" customWidth="1"/>
    <col min="517" max="767" width="9.140625" style="72"/>
    <col min="768" max="768" width="6.42578125" style="72" customWidth="1"/>
    <col min="769" max="769" width="53.140625" style="72" customWidth="1"/>
    <col min="770" max="770" width="22.7109375" style="72" customWidth="1"/>
    <col min="771" max="771" width="19.28515625" style="72" customWidth="1"/>
    <col min="772" max="772" width="20.140625" style="72" customWidth="1"/>
    <col min="773" max="1023" width="9.140625" style="72"/>
    <col min="1024" max="1024" width="6.42578125" style="72" customWidth="1"/>
    <col min="1025" max="1025" width="53.140625" style="72" customWidth="1"/>
    <col min="1026" max="1026" width="22.7109375" style="72" customWidth="1"/>
    <col min="1027" max="1027" width="19.28515625" style="72" customWidth="1"/>
    <col min="1028" max="1028" width="20.140625" style="72" customWidth="1"/>
    <col min="1029" max="1279" width="9.140625" style="72"/>
    <col min="1280" max="1280" width="6.42578125" style="72" customWidth="1"/>
    <col min="1281" max="1281" width="53.140625" style="72" customWidth="1"/>
    <col min="1282" max="1282" width="22.7109375" style="72" customWidth="1"/>
    <col min="1283" max="1283" width="19.28515625" style="72" customWidth="1"/>
    <col min="1284" max="1284" width="20.140625" style="72" customWidth="1"/>
    <col min="1285" max="1535" width="9.140625" style="72"/>
    <col min="1536" max="1536" width="6.42578125" style="72" customWidth="1"/>
    <col min="1537" max="1537" width="53.140625" style="72" customWidth="1"/>
    <col min="1538" max="1538" width="22.7109375" style="72" customWidth="1"/>
    <col min="1539" max="1539" width="19.28515625" style="72" customWidth="1"/>
    <col min="1540" max="1540" width="20.140625" style="72" customWidth="1"/>
    <col min="1541" max="1791" width="9.140625" style="72"/>
    <col min="1792" max="1792" width="6.42578125" style="72" customWidth="1"/>
    <col min="1793" max="1793" width="53.140625" style="72" customWidth="1"/>
    <col min="1794" max="1794" width="22.7109375" style="72" customWidth="1"/>
    <col min="1795" max="1795" width="19.28515625" style="72" customWidth="1"/>
    <col min="1796" max="1796" width="20.140625" style="72" customWidth="1"/>
    <col min="1797" max="2047" width="9.140625" style="72"/>
    <col min="2048" max="2048" width="6.42578125" style="72" customWidth="1"/>
    <col min="2049" max="2049" width="53.140625" style="72" customWidth="1"/>
    <col min="2050" max="2050" width="22.7109375" style="72" customWidth="1"/>
    <col min="2051" max="2051" width="19.28515625" style="72" customWidth="1"/>
    <col min="2052" max="2052" width="20.140625" style="72" customWidth="1"/>
    <col min="2053" max="2303" width="9.140625" style="72"/>
    <col min="2304" max="2304" width="6.42578125" style="72" customWidth="1"/>
    <col min="2305" max="2305" width="53.140625" style="72" customWidth="1"/>
    <col min="2306" max="2306" width="22.7109375" style="72" customWidth="1"/>
    <col min="2307" max="2307" width="19.28515625" style="72" customWidth="1"/>
    <col min="2308" max="2308" width="20.140625" style="72" customWidth="1"/>
    <col min="2309" max="2559" width="9.140625" style="72"/>
    <col min="2560" max="2560" width="6.42578125" style="72" customWidth="1"/>
    <col min="2561" max="2561" width="53.140625" style="72" customWidth="1"/>
    <col min="2562" max="2562" width="22.7109375" style="72" customWidth="1"/>
    <col min="2563" max="2563" width="19.28515625" style="72" customWidth="1"/>
    <col min="2564" max="2564" width="20.140625" style="72" customWidth="1"/>
    <col min="2565" max="2815" width="9.140625" style="72"/>
    <col min="2816" max="2816" width="6.42578125" style="72" customWidth="1"/>
    <col min="2817" max="2817" width="53.140625" style="72" customWidth="1"/>
    <col min="2818" max="2818" width="22.7109375" style="72" customWidth="1"/>
    <col min="2819" max="2819" width="19.28515625" style="72" customWidth="1"/>
    <col min="2820" max="2820" width="20.140625" style="72" customWidth="1"/>
    <col min="2821" max="3071" width="9.140625" style="72"/>
    <col min="3072" max="3072" width="6.42578125" style="72" customWidth="1"/>
    <col min="3073" max="3073" width="53.140625" style="72" customWidth="1"/>
    <col min="3074" max="3074" width="22.7109375" style="72" customWidth="1"/>
    <col min="3075" max="3075" width="19.28515625" style="72" customWidth="1"/>
    <col min="3076" max="3076" width="20.140625" style="72" customWidth="1"/>
    <col min="3077" max="3327" width="9.140625" style="72"/>
    <col min="3328" max="3328" width="6.42578125" style="72" customWidth="1"/>
    <col min="3329" max="3329" width="53.140625" style="72" customWidth="1"/>
    <col min="3330" max="3330" width="22.7109375" style="72" customWidth="1"/>
    <col min="3331" max="3331" width="19.28515625" style="72" customWidth="1"/>
    <col min="3332" max="3332" width="20.140625" style="72" customWidth="1"/>
    <col min="3333" max="3583" width="9.140625" style="72"/>
    <col min="3584" max="3584" width="6.42578125" style="72" customWidth="1"/>
    <col min="3585" max="3585" width="53.140625" style="72" customWidth="1"/>
    <col min="3586" max="3586" width="22.7109375" style="72" customWidth="1"/>
    <col min="3587" max="3587" width="19.28515625" style="72" customWidth="1"/>
    <col min="3588" max="3588" width="20.140625" style="72" customWidth="1"/>
    <col min="3589" max="3839" width="9.140625" style="72"/>
    <col min="3840" max="3840" width="6.42578125" style="72" customWidth="1"/>
    <col min="3841" max="3841" width="53.140625" style="72" customWidth="1"/>
    <col min="3842" max="3842" width="22.7109375" style="72" customWidth="1"/>
    <col min="3843" max="3843" width="19.28515625" style="72" customWidth="1"/>
    <col min="3844" max="3844" width="20.140625" style="72" customWidth="1"/>
    <col min="3845" max="4095" width="9.140625" style="72"/>
    <col min="4096" max="4096" width="6.42578125" style="72" customWidth="1"/>
    <col min="4097" max="4097" width="53.140625" style="72" customWidth="1"/>
    <col min="4098" max="4098" width="22.7109375" style="72" customWidth="1"/>
    <col min="4099" max="4099" width="19.28515625" style="72" customWidth="1"/>
    <col min="4100" max="4100" width="20.140625" style="72" customWidth="1"/>
    <col min="4101" max="4351" width="9.140625" style="72"/>
    <col min="4352" max="4352" width="6.42578125" style="72" customWidth="1"/>
    <col min="4353" max="4353" width="53.140625" style="72" customWidth="1"/>
    <col min="4354" max="4354" width="22.7109375" style="72" customWidth="1"/>
    <col min="4355" max="4355" width="19.28515625" style="72" customWidth="1"/>
    <col min="4356" max="4356" width="20.140625" style="72" customWidth="1"/>
    <col min="4357" max="4607" width="9.140625" style="72"/>
    <col min="4608" max="4608" width="6.42578125" style="72" customWidth="1"/>
    <col min="4609" max="4609" width="53.140625" style="72" customWidth="1"/>
    <col min="4610" max="4610" width="22.7109375" style="72" customWidth="1"/>
    <col min="4611" max="4611" width="19.28515625" style="72" customWidth="1"/>
    <col min="4612" max="4612" width="20.140625" style="72" customWidth="1"/>
    <col min="4613" max="4863" width="9.140625" style="72"/>
    <col min="4864" max="4864" width="6.42578125" style="72" customWidth="1"/>
    <col min="4865" max="4865" width="53.140625" style="72" customWidth="1"/>
    <col min="4866" max="4866" width="22.7109375" style="72" customWidth="1"/>
    <col min="4867" max="4867" width="19.28515625" style="72" customWidth="1"/>
    <col min="4868" max="4868" width="20.140625" style="72" customWidth="1"/>
    <col min="4869" max="5119" width="9.140625" style="72"/>
    <col min="5120" max="5120" width="6.42578125" style="72" customWidth="1"/>
    <col min="5121" max="5121" width="53.140625" style="72" customWidth="1"/>
    <col min="5122" max="5122" width="22.7109375" style="72" customWidth="1"/>
    <col min="5123" max="5123" width="19.28515625" style="72" customWidth="1"/>
    <col min="5124" max="5124" width="20.140625" style="72" customWidth="1"/>
    <col min="5125" max="5375" width="9.140625" style="72"/>
    <col min="5376" max="5376" width="6.42578125" style="72" customWidth="1"/>
    <col min="5377" max="5377" width="53.140625" style="72" customWidth="1"/>
    <col min="5378" max="5378" width="22.7109375" style="72" customWidth="1"/>
    <col min="5379" max="5379" width="19.28515625" style="72" customWidth="1"/>
    <col min="5380" max="5380" width="20.140625" style="72" customWidth="1"/>
    <col min="5381" max="5631" width="9.140625" style="72"/>
    <col min="5632" max="5632" width="6.42578125" style="72" customWidth="1"/>
    <col min="5633" max="5633" width="53.140625" style="72" customWidth="1"/>
    <col min="5634" max="5634" width="22.7109375" style="72" customWidth="1"/>
    <col min="5635" max="5635" width="19.28515625" style="72" customWidth="1"/>
    <col min="5636" max="5636" width="20.140625" style="72" customWidth="1"/>
    <col min="5637" max="5887" width="9.140625" style="72"/>
    <col min="5888" max="5888" width="6.42578125" style="72" customWidth="1"/>
    <col min="5889" max="5889" width="53.140625" style="72" customWidth="1"/>
    <col min="5890" max="5890" width="22.7109375" style="72" customWidth="1"/>
    <col min="5891" max="5891" width="19.28515625" style="72" customWidth="1"/>
    <col min="5892" max="5892" width="20.140625" style="72" customWidth="1"/>
    <col min="5893" max="6143" width="9.140625" style="72"/>
    <col min="6144" max="6144" width="6.42578125" style="72" customWidth="1"/>
    <col min="6145" max="6145" width="53.140625" style="72" customWidth="1"/>
    <col min="6146" max="6146" width="22.7109375" style="72" customWidth="1"/>
    <col min="6147" max="6147" width="19.28515625" style="72" customWidth="1"/>
    <col min="6148" max="6148" width="20.140625" style="72" customWidth="1"/>
    <col min="6149" max="6399" width="9.140625" style="72"/>
    <col min="6400" max="6400" width="6.42578125" style="72" customWidth="1"/>
    <col min="6401" max="6401" width="53.140625" style="72" customWidth="1"/>
    <col min="6402" max="6402" width="22.7109375" style="72" customWidth="1"/>
    <col min="6403" max="6403" width="19.28515625" style="72" customWidth="1"/>
    <col min="6404" max="6404" width="20.140625" style="72" customWidth="1"/>
    <col min="6405" max="6655" width="9.140625" style="72"/>
    <col min="6656" max="6656" width="6.42578125" style="72" customWidth="1"/>
    <col min="6657" max="6657" width="53.140625" style="72" customWidth="1"/>
    <col min="6658" max="6658" width="22.7109375" style="72" customWidth="1"/>
    <col min="6659" max="6659" width="19.28515625" style="72" customWidth="1"/>
    <col min="6660" max="6660" width="20.140625" style="72" customWidth="1"/>
    <col min="6661" max="6911" width="9.140625" style="72"/>
    <col min="6912" max="6912" width="6.42578125" style="72" customWidth="1"/>
    <col min="6913" max="6913" width="53.140625" style="72" customWidth="1"/>
    <col min="6914" max="6914" width="22.7109375" style="72" customWidth="1"/>
    <col min="6915" max="6915" width="19.28515625" style="72" customWidth="1"/>
    <col min="6916" max="6916" width="20.140625" style="72" customWidth="1"/>
    <col min="6917" max="7167" width="9.140625" style="72"/>
    <col min="7168" max="7168" width="6.42578125" style="72" customWidth="1"/>
    <col min="7169" max="7169" width="53.140625" style="72" customWidth="1"/>
    <col min="7170" max="7170" width="22.7109375" style="72" customWidth="1"/>
    <col min="7171" max="7171" width="19.28515625" style="72" customWidth="1"/>
    <col min="7172" max="7172" width="20.140625" style="72" customWidth="1"/>
    <col min="7173" max="7423" width="9.140625" style="72"/>
    <col min="7424" max="7424" width="6.42578125" style="72" customWidth="1"/>
    <col min="7425" max="7425" width="53.140625" style="72" customWidth="1"/>
    <col min="7426" max="7426" width="22.7109375" style="72" customWidth="1"/>
    <col min="7427" max="7427" width="19.28515625" style="72" customWidth="1"/>
    <col min="7428" max="7428" width="20.140625" style="72" customWidth="1"/>
    <col min="7429" max="7679" width="9.140625" style="72"/>
    <col min="7680" max="7680" width="6.42578125" style="72" customWidth="1"/>
    <col min="7681" max="7681" width="53.140625" style="72" customWidth="1"/>
    <col min="7682" max="7682" width="22.7109375" style="72" customWidth="1"/>
    <col min="7683" max="7683" width="19.28515625" style="72" customWidth="1"/>
    <col min="7684" max="7684" width="20.140625" style="72" customWidth="1"/>
    <col min="7685" max="7935" width="9.140625" style="72"/>
    <col min="7936" max="7936" width="6.42578125" style="72" customWidth="1"/>
    <col min="7937" max="7937" width="53.140625" style="72" customWidth="1"/>
    <col min="7938" max="7938" width="22.7109375" style="72" customWidth="1"/>
    <col min="7939" max="7939" width="19.28515625" style="72" customWidth="1"/>
    <col min="7940" max="7940" width="20.140625" style="72" customWidth="1"/>
    <col min="7941" max="8191" width="9.140625" style="72"/>
    <col min="8192" max="8192" width="6.42578125" style="72" customWidth="1"/>
    <col min="8193" max="8193" width="53.140625" style="72" customWidth="1"/>
    <col min="8194" max="8194" width="22.7109375" style="72" customWidth="1"/>
    <col min="8195" max="8195" width="19.28515625" style="72" customWidth="1"/>
    <col min="8196" max="8196" width="20.140625" style="72" customWidth="1"/>
    <col min="8197" max="8447" width="9.140625" style="72"/>
    <col min="8448" max="8448" width="6.42578125" style="72" customWidth="1"/>
    <col min="8449" max="8449" width="53.140625" style="72" customWidth="1"/>
    <col min="8450" max="8450" width="22.7109375" style="72" customWidth="1"/>
    <col min="8451" max="8451" width="19.28515625" style="72" customWidth="1"/>
    <col min="8452" max="8452" width="20.140625" style="72" customWidth="1"/>
    <col min="8453" max="8703" width="9.140625" style="72"/>
    <col min="8704" max="8704" width="6.42578125" style="72" customWidth="1"/>
    <col min="8705" max="8705" width="53.140625" style="72" customWidth="1"/>
    <col min="8706" max="8706" width="22.7109375" style="72" customWidth="1"/>
    <col min="8707" max="8707" width="19.28515625" style="72" customWidth="1"/>
    <col min="8708" max="8708" width="20.140625" style="72" customWidth="1"/>
    <col min="8709" max="8959" width="9.140625" style="72"/>
    <col min="8960" max="8960" width="6.42578125" style="72" customWidth="1"/>
    <col min="8961" max="8961" width="53.140625" style="72" customWidth="1"/>
    <col min="8962" max="8962" width="22.7109375" style="72" customWidth="1"/>
    <col min="8963" max="8963" width="19.28515625" style="72" customWidth="1"/>
    <col min="8964" max="8964" width="20.140625" style="72" customWidth="1"/>
    <col min="8965" max="9215" width="9.140625" style="72"/>
    <col min="9216" max="9216" width="6.42578125" style="72" customWidth="1"/>
    <col min="9217" max="9217" width="53.140625" style="72" customWidth="1"/>
    <col min="9218" max="9218" width="22.7109375" style="72" customWidth="1"/>
    <col min="9219" max="9219" width="19.28515625" style="72" customWidth="1"/>
    <col min="9220" max="9220" width="20.140625" style="72" customWidth="1"/>
    <col min="9221" max="9471" width="9.140625" style="72"/>
    <col min="9472" max="9472" width="6.42578125" style="72" customWidth="1"/>
    <col min="9473" max="9473" width="53.140625" style="72" customWidth="1"/>
    <col min="9474" max="9474" width="22.7109375" style="72" customWidth="1"/>
    <col min="9475" max="9475" width="19.28515625" style="72" customWidth="1"/>
    <col min="9476" max="9476" width="20.140625" style="72" customWidth="1"/>
    <col min="9477" max="9727" width="9.140625" style="72"/>
    <col min="9728" max="9728" width="6.42578125" style="72" customWidth="1"/>
    <col min="9729" max="9729" width="53.140625" style="72" customWidth="1"/>
    <col min="9730" max="9730" width="22.7109375" style="72" customWidth="1"/>
    <col min="9731" max="9731" width="19.28515625" style="72" customWidth="1"/>
    <col min="9732" max="9732" width="20.140625" style="72" customWidth="1"/>
    <col min="9733" max="9983" width="9.140625" style="72"/>
    <col min="9984" max="9984" width="6.42578125" style="72" customWidth="1"/>
    <col min="9985" max="9985" width="53.140625" style="72" customWidth="1"/>
    <col min="9986" max="9986" width="22.7109375" style="72" customWidth="1"/>
    <col min="9987" max="9987" width="19.28515625" style="72" customWidth="1"/>
    <col min="9988" max="9988" width="20.140625" style="72" customWidth="1"/>
    <col min="9989" max="10239" width="9.140625" style="72"/>
    <col min="10240" max="10240" width="6.42578125" style="72" customWidth="1"/>
    <col min="10241" max="10241" width="53.140625" style="72" customWidth="1"/>
    <col min="10242" max="10242" width="22.7109375" style="72" customWidth="1"/>
    <col min="10243" max="10243" width="19.28515625" style="72" customWidth="1"/>
    <col min="10244" max="10244" width="20.140625" style="72" customWidth="1"/>
    <col min="10245" max="10495" width="9.140625" style="72"/>
    <col min="10496" max="10496" width="6.42578125" style="72" customWidth="1"/>
    <col min="10497" max="10497" width="53.140625" style="72" customWidth="1"/>
    <col min="10498" max="10498" width="22.7109375" style="72" customWidth="1"/>
    <col min="10499" max="10499" width="19.28515625" style="72" customWidth="1"/>
    <col min="10500" max="10500" width="20.140625" style="72" customWidth="1"/>
    <col min="10501" max="10751" width="9.140625" style="72"/>
    <col min="10752" max="10752" width="6.42578125" style="72" customWidth="1"/>
    <col min="10753" max="10753" width="53.140625" style="72" customWidth="1"/>
    <col min="10754" max="10754" width="22.7109375" style="72" customWidth="1"/>
    <col min="10755" max="10755" width="19.28515625" style="72" customWidth="1"/>
    <col min="10756" max="10756" width="20.140625" style="72" customWidth="1"/>
    <col min="10757" max="11007" width="9.140625" style="72"/>
    <col min="11008" max="11008" width="6.42578125" style="72" customWidth="1"/>
    <col min="11009" max="11009" width="53.140625" style="72" customWidth="1"/>
    <col min="11010" max="11010" width="22.7109375" style="72" customWidth="1"/>
    <col min="11011" max="11011" width="19.28515625" style="72" customWidth="1"/>
    <col min="11012" max="11012" width="20.140625" style="72" customWidth="1"/>
    <col min="11013" max="11263" width="9.140625" style="72"/>
    <col min="11264" max="11264" width="6.42578125" style="72" customWidth="1"/>
    <col min="11265" max="11265" width="53.140625" style="72" customWidth="1"/>
    <col min="11266" max="11266" width="22.7109375" style="72" customWidth="1"/>
    <col min="11267" max="11267" width="19.28515625" style="72" customWidth="1"/>
    <col min="11268" max="11268" width="20.140625" style="72" customWidth="1"/>
    <col min="11269" max="11519" width="9.140625" style="72"/>
    <col min="11520" max="11520" width="6.42578125" style="72" customWidth="1"/>
    <col min="11521" max="11521" width="53.140625" style="72" customWidth="1"/>
    <col min="11522" max="11522" width="22.7109375" style="72" customWidth="1"/>
    <col min="11523" max="11523" width="19.28515625" style="72" customWidth="1"/>
    <col min="11524" max="11524" width="20.140625" style="72" customWidth="1"/>
    <col min="11525" max="11775" width="9.140625" style="72"/>
    <col min="11776" max="11776" width="6.42578125" style="72" customWidth="1"/>
    <col min="11777" max="11777" width="53.140625" style="72" customWidth="1"/>
    <col min="11778" max="11778" width="22.7109375" style="72" customWidth="1"/>
    <col min="11779" max="11779" width="19.28515625" style="72" customWidth="1"/>
    <col min="11780" max="11780" width="20.140625" style="72" customWidth="1"/>
    <col min="11781" max="12031" width="9.140625" style="72"/>
    <col min="12032" max="12032" width="6.42578125" style="72" customWidth="1"/>
    <col min="12033" max="12033" width="53.140625" style="72" customWidth="1"/>
    <col min="12034" max="12034" width="22.7109375" style="72" customWidth="1"/>
    <col min="12035" max="12035" width="19.28515625" style="72" customWidth="1"/>
    <col min="12036" max="12036" width="20.140625" style="72" customWidth="1"/>
    <col min="12037" max="12287" width="9.140625" style="72"/>
    <col min="12288" max="12288" width="6.42578125" style="72" customWidth="1"/>
    <col min="12289" max="12289" width="53.140625" style="72" customWidth="1"/>
    <col min="12290" max="12290" width="22.7109375" style="72" customWidth="1"/>
    <col min="12291" max="12291" width="19.28515625" style="72" customWidth="1"/>
    <col min="12292" max="12292" width="20.140625" style="72" customWidth="1"/>
    <col min="12293" max="12543" width="9.140625" style="72"/>
    <col min="12544" max="12544" width="6.42578125" style="72" customWidth="1"/>
    <col min="12545" max="12545" width="53.140625" style="72" customWidth="1"/>
    <col min="12546" max="12546" width="22.7109375" style="72" customWidth="1"/>
    <col min="12547" max="12547" width="19.28515625" style="72" customWidth="1"/>
    <col min="12548" max="12548" width="20.140625" style="72" customWidth="1"/>
    <col min="12549" max="12799" width="9.140625" style="72"/>
    <col min="12800" max="12800" width="6.42578125" style="72" customWidth="1"/>
    <col min="12801" max="12801" width="53.140625" style="72" customWidth="1"/>
    <col min="12802" max="12802" width="22.7109375" style="72" customWidth="1"/>
    <col min="12803" max="12803" width="19.28515625" style="72" customWidth="1"/>
    <col min="12804" max="12804" width="20.140625" style="72" customWidth="1"/>
    <col min="12805" max="13055" width="9.140625" style="72"/>
    <col min="13056" max="13056" width="6.42578125" style="72" customWidth="1"/>
    <col min="13057" max="13057" width="53.140625" style="72" customWidth="1"/>
    <col min="13058" max="13058" width="22.7109375" style="72" customWidth="1"/>
    <col min="13059" max="13059" width="19.28515625" style="72" customWidth="1"/>
    <col min="13060" max="13060" width="20.140625" style="72" customWidth="1"/>
    <col min="13061" max="13311" width="9.140625" style="72"/>
    <col min="13312" max="13312" width="6.42578125" style="72" customWidth="1"/>
    <col min="13313" max="13313" width="53.140625" style="72" customWidth="1"/>
    <col min="13314" max="13314" width="22.7109375" style="72" customWidth="1"/>
    <col min="13315" max="13315" width="19.28515625" style="72" customWidth="1"/>
    <col min="13316" max="13316" width="20.140625" style="72" customWidth="1"/>
    <col min="13317" max="13567" width="9.140625" style="72"/>
    <col min="13568" max="13568" width="6.42578125" style="72" customWidth="1"/>
    <col min="13569" max="13569" width="53.140625" style="72" customWidth="1"/>
    <col min="13570" max="13570" width="22.7109375" style="72" customWidth="1"/>
    <col min="13571" max="13571" width="19.28515625" style="72" customWidth="1"/>
    <col min="13572" max="13572" width="20.140625" style="72" customWidth="1"/>
    <col min="13573" max="13823" width="9.140625" style="72"/>
    <col min="13824" max="13824" width="6.42578125" style="72" customWidth="1"/>
    <col min="13825" max="13825" width="53.140625" style="72" customWidth="1"/>
    <col min="13826" max="13826" width="22.7109375" style="72" customWidth="1"/>
    <col min="13827" max="13827" width="19.28515625" style="72" customWidth="1"/>
    <col min="13828" max="13828" width="20.140625" style="72" customWidth="1"/>
    <col min="13829" max="14079" width="9.140625" style="72"/>
    <col min="14080" max="14080" width="6.42578125" style="72" customWidth="1"/>
    <col min="14081" max="14081" width="53.140625" style="72" customWidth="1"/>
    <col min="14082" max="14082" width="22.7109375" style="72" customWidth="1"/>
    <col min="14083" max="14083" width="19.28515625" style="72" customWidth="1"/>
    <col min="14084" max="14084" width="20.140625" style="72" customWidth="1"/>
    <col min="14085" max="14335" width="9.140625" style="72"/>
    <col min="14336" max="14336" width="6.42578125" style="72" customWidth="1"/>
    <col min="14337" max="14337" width="53.140625" style="72" customWidth="1"/>
    <col min="14338" max="14338" width="22.7109375" style="72" customWidth="1"/>
    <col min="14339" max="14339" width="19.28515625" style="72" customWidth="1"/>
    <col min="14340" max="14340" width="20.140625" style="72" customWidth="1"/>
    <col min="14341" max="14591" width="9.140625" style="72"/>
    <col min="14592" max="14592" width="6.42578125" style="72" customWidth="1"/>
    <col min="14593" max="14593" width="53.140625" style="72" customWidth="1"/>
    <col min="14594" max="14594" width="22.7109375" style="72" customWidth="1"/>
    <col min="14595" max="14595" width="19.28515625" style="72" customWidth="1"/>
    <col min="14596" max="14596" width="20.140625" style="72" customWidth="1"/>
    <col min="14597" max="14847" width="9.140625" style="72"/>
    <col min="14848" max="14848" width="6.42578125" style="72" customWidth="1"/>
    <col min="14849" max="14849" width="53.140625" style="72" customWidth="1"/>
    <col min="14850" max="14850" width="22.7109375" style="72" customWidth="1"/>
    <col min="14851" max="14851" width="19.28515625" style="72" customWidth="1"/>
    <col min="14852" max="14852" width="20.140625" style="72" customWidth="1"/>
    <col min="14853" max="15103" width="9.140625" style="72"/>
    <col min="15104" max="15104" width="6.42578125" style="72" customWidth="1"/>
    <col min="15105" max="15105" width="53.140625" style="72" customWidth="1"/>
    <col min="15106" max="15106" width="22.7109375" style="72" customWidth="1"/>
    <col min="15107" max="15107" width="19.28515625" style="72" customWidth="1"/>
    <col min="15108" max="15108" width="20.140625" style="72" customWidth="1"/>
    <col min="15109" max="15359" width="9.140625" style="72"/>
    <col min="15360" max="15360" width="6.42578125" style="72" customWidth="1"/>
    <col min="15361" max="15361" width="53.140625" style="72" customWidth="1"/>
    <col min="15362" max="15362" width="22.7109375" style="72" customWidth="1"/>
    <col min="15363" max="15363" width="19.28515625" style="72" customWidth="1"/>
    <col min="15364" max="15364" width="20.140625" style="72" customWidth="1"/>
    <col min="15365" max="15615" width="9.140625" style="72"/>
    <col min="15616" max="15616" width="6.42578125" style="72" customWidth="1"/>
    <col min="15617" max="15617" width="53.140625" style="72" customWidth="1"/>
    <col min="15618" max="15618" width="22.7109375" style="72" customWidth="1"/>
    <col min="15619" max="15619" width="19.28515625" style="72" customWidth="1"/>
    <col min="15620" max="15620" width="20.140625" style="72" customWidth="1"/>
    <col min="15621" max="15871" width="9.140625" style="72"/>
    <col min="15872" max="15872" width="6.42578125" style="72" customWidth="1"/>
    <col min="15873" max="15873" width="53.140625" style="72" customWidth="1"/>
    <col min="15874" max="15874" width="22.7109375" style="72" customWidth="1"/>
    <col min="15875" max="15875" width="19.28515625" style="72" customWidth="1"/>
    <col min="15876" max="15876" width="20.140625" style="72" customWidth="1"/>
    <col min="15877" max="16127" width="9.140625" style="72"/>
    <col min="16128" max="16128" width="6.42578125" style="72" customWidth="1"/>
    <col min="16129" max="16129" width="53.140625" style="72" customWidth="1"/>
    <col min="16130" max="16130" width="22.7109375" style="72" customWidth="1"/>
    <col min="16131" max="16131" width="19.28515625" style="72" customWidth="1"/>
    <col min="16132" max="16132" width="20.140625" style="72" customWidth="1"/>
    <col min="16133" max="16384" width="9.140625" style="72"/>
  </cols>
  <sheetData>
    <row r="1" spans="1:9" ht="18.75" customHeight="1">
      <c r="C1" s="73"/>
      <c r="D1" s="74" t="s">
        <v>221</v>
      </c>
    </row>
    <row r="2" spans="1:9" ht="24.95" customHeight="1">
      <c r="A2" s="75" t="s">
        <v>244</v>
      </c>
      <c r="B2" s="76"/>
      <c r="C2" s="76"/>
    </row>
    <row r="3" spans="1:9" ht="24" customHeight="1">
      <c r="A3" s="75" t="s">
        <v>144</v>
      </c>
      <c r="B3" s="76"/>
      <c r="C3" s="76"/>
    </row>
    <row r="4" spans="1:9" ht="33.75" customHeight="1">
      <c r="A4" s="296" t="s">
        <v>143</v>
      </c>
      <c r="B4" s="296"/>
      <c r="C4" s="296"/>
      <c r="D4" s="296"/>
    </row>
    <row r="5" spans="1:9" s="4" customFormat="1" ht="16.5">
      <c r="A5" s="280" t="s">
        <v>248</v>
      </c>
      <c r="B5" s="280"/>
      <c r="C5" s="280"/>
      <c r="D5" s="280"/>
      <c r="E5" s="234"/>
      <c r="F5" s="234"/>
      <c r="G5" s="234"/>
      <c r="H5" s="234"/>
      <c r="I5" s="234"/>
    </row>
    <row r="6" spans="1:9" ht="18" hidden="1" customHeight="1">
      <c r="A6" s="288" t="s">
        <v>24</v>
      </c>
      <c r="B6" s="288"/>
      <c r="C6" s="288"/>
      <c r="D6" s="288"/>
    </row>
    <row r="7" spans="1:9" ht="20.25" customHeight="1">
      <c r="A7" s="78"/>
      <c r="B7" s="78"/>
      <c r="C7" s="297" t="s">
        <v>102</v>
      </c>
      <c r="D7" s="297"/>
    </row>
    <row r="8" spans="1:9" ht="33" customHeight="1">
      <c r="A8" s="79" t="s">
        <v>103</v>
      </c>
      <c r="B8" s="79" t="s">
        <v>104</v>
      </c>
      <c r="C8" s="79" t="s">
        <v>154</v>
      </c>
      <c r="D8" s="80" t="s">
        <v>11</v>
      </c>
    </row>
    <row r="9" spans="1:9" s="84" customFormat="1" ht="18.75" customHeight="1">
      <c r="A9" s="81" t="s">
        <v>105</v>
      </c>
      <c r="B9" s="82" t="s">
        <v>212</v>
      </c>
      <c r="C9" s="83">
        <f>C10+C18+C23</f>
        <v>20401000000</v>
      </c>
      <c r="D9" s="152"/>
      <c r="E9" s="136"/>
    </row>
    <row r="10" spans="1:9" s="88" customFormat="1" ht="18.75" customHeight="1">
      <c r="A10" s="85">
        <v>1</v>
      </c>
      <c r="B10" s="86" t="s">
        <v>209</v>
      </c>
      <c r="C10" s="87">
        <f>SUM(C11:C17)</f>
        <v>7350000000</v>
      </c>
      <c r="D10" s="152"/>
      <c r="E10" s="137"/>
    </row>
    <row r="11" spans="1:9" s="88" customFormat="1" ht="22.5" customHeight="1">
      <c r="A11" s="100" t="s">
        <v>55</v>
      </c>
      <c r="B11" s="104" t="s">
        <v>153</v>
      </c>
      <c r="C11" s="102">
        <f>5958000000-104000000</f>
        <v>5854000000</v>
      </c>
      <c r="D11" s="161"/>
      <c r="E11" s="137"/>
    </row>
    <row r="12" spans="1:9" s="88" customFormat="1" ht="22.5" customHeight="1">
      <c r="A12" s="100" t="s">
        <v>57</v>
      </c>
      <c r="B12" s="104" t="s">
        <v>171</v>
      </c>
      <c r="C12" s="102">
        <v>38000000</v>
      </c>
      <c r="D12" s="102"/>
      <c r="E12" s="137"/>
    </row>
    <row r="13" spans="1:9" s="88" customFormat="1" ht="22.5" customHeight="1">
      <c r="A13" s="100" t="s">
        <v>172</v>
      </c>
      <c r="B13" s="104" t="s">
        <v>167</v>
      </c>
      <c r="C13" s="102">
        <v>211000000</v>
      </c>
      <c r="D13" s="102"/>
      <c r="E13" s="137"/>
    </row>
    <row r="14" spans="1:9" s="88" customFormat="1" ht="22.5" customHeight="1">
      <c r="A14" s="100" t="s">
        <v>173</v>
      </c>
      <c r="B14" s="104" t="s">
        <v>168</v>
      </c>
      <c r="C14" s="102">
        <v>126000000</v>
      </c>
      <c r="D14" s="102"/>
      <c r="E14" s="137"/>
    </row>
    <row r="15" spans="1:9" s="88" customFormat="1" ht="22.5" customHeight="1">
      <c r="A15" s="100" t="s">
        <v>174</v>
      </c>
      <c r="B15" s="104" t="s">
        <v>169</v>
      </c>
      <c r="C15" s="102">
        <v>42000000</v>
      </c>
      <c r="D15" s="102"/>
      <c r="E15" s="137"/>
    </row>
    <row r="16" spans="1:9" s="88" customFormat="1" ht="22.5" customHeight="1">
      <c r="A16" s="100" t="s">
        <v>175</v>
      </c>
      <c r="B16" s="104" t="s">
        <v>170</v>
      </c>
      <c r="C16" s="102">
        <v>79000000</v>
      </c>
      <c r="D16" s="102"/>
      <c r="E16" s="137"/>
    </row>
    <row r="17" spans="1:6" s="88" customFormat="1" ht="22.5" customHeight="1">
      <c r="A17" s="100" t="s">
        <v>176</v>
      </c>
      <c r="B17" s="104" t="s">
        <v>151</v>
      </c>
      <c r="C17" s="102">
        <v>1000000000</v>
      </c>
      <c r="D17" s="102"/>
      <c r="E17" s="137"/>
    </row>
    <row r="18" spans="1:6" s="92" customFormat="1" ht="18.75" customHeight="1">
      <c r="A18" s="120">
        <v>2</v>
      </c>
      <c r="B18" s="82" t="s">
        <v>206</v>
      </c>
      <c r="C18" s="170">
        <f>SUM(C19:C22)</f>
        <v>9693000000</v>
      </c>
      <c r="D18" s="102"/>
      <c r="E18" s="136"/>
    </row>
    <row r="19" spans="1:6" s="88" customFormat="1" ht="18.75" customHeight="1">
      <c r="A19" s="100" t="s">
        <v>33</v>
      </c>
      <c r="B19" s="104" t="s">
        <v>178</v>
      </c>
      <c r="C19" s="102">
        <v>8572000000</v>
      </c>
      <c r="D19" s="161"/>
      <c r="E19" s="236"/>
      <c r="F19" s="237"/>
    </row>
    <row r="20" spans="1:6" s="88" customFormat="1" ht="18.75" customHeight="1">
      <c r="A20" s="100" t="s">
        <v>34</v>
      </c>
      <c r="B20" s="101" t="s">
        <v>165</v>
      </c>
      <c r="C20" s="102">
        <v>200000000</v>
      </c>
      <c r="D20" s="161"/>
      <c r="E20" s="236"/>
      <c r="F20" s="237"/>
    </row>
    <row r="21" spans="1:6" s="88" customFormat="1" ht="18.75" customHeight="1">
      <c r="A21" s="100" t="s">
        <v>35</v>
      </c>
      <c r="B21" s="101" t="s">
        <v>166</v>
      </c>
      <c r="C21" s="102">
        <v>65000000</v>
      </c>
      <c r="D21" s="161"/>
      <c r="E21" s="235"/>
      <c r="F21" s="169"/>
    </row>
    <row r="22" spans="1:6" s="88" customFormat="1" ht="18.75" customHeight="1">
      <c r="A22" s="100" t="s">
        <v>36</v>
      </c>
      <c r="B22" s="104" t="s">
        <v>151</v>
      </c>
      <c r="C22" s="102">
        <v>856000000</v>
      </c>
      <c r="D22" s="158"/>
      <c r="F22" s="169"/>
    </row>
    <row r="23" spans="1:6" s="88" customFormat="1" ht="19.5" customHeight="1">
      <c r="A23" s="89">
        <v>3</v>
      </c>
      <c r="B23" s="90" t="s">
        <v>207</v>
      </c>
      <c r="C23" s="170">
        <f>SUM(C24:C26)</f>
        <v>3358000000</v>
      </c>
      <c r="D23" s="152"/>
      <c r="E23" s="137"/>
    </row>
    <row r="24" spans="1:6" s="88" customFormat="1" ht="24.6" customHeight="1">
      <c r="A24" s="100" t="s">
        <v>106</v>
      </c>
      <c r="B24" s="101" t="s">
        <v>179</v>
      </c>
      <c r="C24" s="102">
        <v>2350000000</v>
      </c>
      <c r="D24" s="158"/>
      <c r="E24" s="137"/>
    </row>
    <row r="25" spans="1:6" s="88" customFormat="1" ht="31.5" customHeight="1">
      <c r="A25" s="100" t="s">
        <v>107</v>
      </c>
      <c r="B25" s="104" t="s">
        <v>177</v>
      </c>
      <c r="C25" s="102">
        <v>190000000</v>
      </c>
      <c r="D25" s="158"/>
      <c r="E25" s="137">
        <f>0.4*2340000*17*12</f>
        <v>190944000</v>
      </c>
    </row>
    <row r="26" spans="1:6" s="88" customFormat="1" ht="21.95" customHeight="1">
      <c r="A26" s="100" t="s">
        <v>113</v>
      </c>
      <c r="B26" s="104" t="s">
        <v>151</v>
      </c>
      <c r="C26" s="102">
        <v>818000000</v>
      </c>
      <c r="D26" s="158"/>
      <c r="E26" s="137"/>
      <c r="F26" s="169"/>
    </row>
    <row r="27" spans="1:6" s="92" customFormat="1" ht="35.450000000000003" customHeight="1">
      <c r="A27" s="89" t="s">
        <v>108</v>
      </c>
      <c r="B27" s="86" t="s">
        <v>160</v>
      </c>
      <c r="C27" s="91">
        <v>1074000000</v>
      </c>
      <c r="D27" s="161"/>
      <c r="E27" s="138"/>
    </row>
    <row r="28" spans="1:6" s="92" customFormat="1" ht="62.45" customHeight="1">
      <c r="A28" s="149">
        <v>1</v>
      </c>
      <c r="B28" s="148" t="s">
        <v>161</v>
      </c>
      <c r="C28" s="168">
        <v>581000000</v>
      </c>
      <c r="D28" s="161"/>
      <c r="E28" s="138"/>
    </row>
    <row r="29" spans="1:6" s="92" customFormat="1" ht="28.9" customHeight="1">
      <c r="A29" s="149">
        <v>2</v>
      </c>
      <c r="B29" s="148" t="s">
        <v>162</v>
      </c>
      <c r="C29" s="168">
        <v>493000000</v>
      </c>
      <c r="D29" s="161"/>
      <c r="E29" s="138"/>
    </row>
    <row r="30" spans="1:6" s="99" customFormat="1" ht="27" customHeight="1">
      <c r="A30" s="89" t="s">
        <v>111</v>
      </c>
      <c r="B30" s="90" t="s">
        <v>208</v>
      </c>
      <c r="C30" s="91">
        <f>SUM(C31:C34)</f>
        <v>904000000</v>
      </c>
      <c r="D30" s="152"/>
      <c r="E30" s="144"/>
    </row>
    <row r="31" spans="1:6" s="88" customFormat="1" ht="27.6" customHeight="1">
      <c r="A31" s="100">
        <v>1</v>
      </c>
      <c r="B31" s="101" t="s">
        <v>150</v>
      </c>
      <c r="C31" s="158">
        <v>160000000</v>
      </c>
      <c r="D31" s="158"/>
      <c r="E31" s="137"/>
    </row>
    <row r="32" spans="1:6" s="103" customFormat="1" ht="32.25" customHeight="1">
      <c r="A32" s="100">
        <v>2</v>
      </c>
      <c r="B32" s="104" t="s">
        <v>149</v>
      </c>
      <c r="C32" s="165">
        <v>250000000</v>
      </c>
      <c r="D32" s="158"/>
      <c r="E32" s="139"/>
    </row>
    <row r="33" spans="1:8" s="103" customFormat="1" ht="23.25" customHeight="1">
      <c r="A33" s="100">
        <v>3</v>
      </c>
      <c r="B33" s="104" t="s">
        <v>109</v>
      </c>
      <c r="C33" s="102">
        <v>114600000</v>
      </c>
      <c r="D33" s="158"/>
      <c r="E33" s="139"/>
    </row>
    <row r="34" spans="1:8" s="88" customFormat="1" ht="30" customHeight="1">
      <c r="A34" s="100">
        <v>4</v>
      </c>
      <c r="B34" s="104" t="s">
        <v>110</v>
      </c>
      <c r="C34" s="102">
        <v>379400000</v>
      </c>
      <c r="D34" s="158"/>
      <c r="E34" s="137"/>
    </row>
    <row r="35" spans="1:8" s="88" customFormat="1" ht="27.6" customHeight="1">
      <c r="A35" s="91" t="s">
        <v>117</v>
      </c>
      <c r="B35" s="90" t="s">
        <v>210</v>
      </c>
      <c r="C35" s="87">
        <f>SUM(C36:C45)-C36-C43</f>
        <v>9769000000</v>
      </c>
      <c r="D35" s="152"/>
      <c r="E35" s="137"/>
      <c r="G35" s="140"/>
      <c r="H35" s="140"/>
    </row>
    <row r="36" spans="1:8" s="88" customFormat="1" ht="27.6" customHeight="1">
      <c r="A36" s="227">
        <v>1</v>
      </c>
      <c r="B36" s="228" t="s">
        <v>226</v>
      </c>
      <c r="C36" s="229">
        <v>5769000000</v>
      </c>
      <c r="D36" s="230"/>
      <c r="E36" s="137"/>
      <c r="G36" s="231"/>
      <c r="H36" s="231"/>
    </row>
    <row r="37" spans="1:8" s="88" customFormat="1" ht="30.75" customHeight="1">
      <c r="A37" s="94" t="s">
        <v>55</v>
      </c>
      <c r="B37" s="95" t="s">
        <v>158</v>
      </c>
      <c r="C37" s="94">
        <v>218000000</v>
      </c>
      <c r="D37" s="155"/>
      <c r="E37" s="137"/>
    </row>
    <row r="38" spans="1:8" s="105" customFormat="1" ht="35.25" customHeight="1">
      <c r="A38" s="94" t="s">
        <v>57</v>
      </c>
      <c r="B38" s="95" t="s">
        <v>159</v>
      </c>
      <c r="C38" s="94">
        <v>2000000000</v>
      </c>
      <c r="D38" s="155"/>
      <c r="E38" s="140"/>
    </row>
    <row r="39" spans="1:8" s="105" customFormat="1" ht="19.5" customHeight="1">
      <c r="A39" s="94" t="s">
        <v>172</v>
      </c>
      <c r="B39" s="95" t="s">
        <v>114</v>
      </c>
      <c r="C39" s="94">
        <v>50000000</v>
      </c>
      <c r="D39" s="155"/>
      <c r="E39" s="140"/>
    </row>
    <row r="40" spans="1:8" s="88" customFormat="1" ht="36" customHeight="1">
      <c r="A40" s="94" t="s">
        <v>173</v>
      </c>
      <c r="B40" s="95" t="s">
        <v>218</v>
      </c>
      <c r="C40" s="94">
        <v>2000000000</v>
      </c>
      <c r="D40" s="155"/>
      <c r="E40" s="137"/>
    </row>
    <row r="41" spans="1:8" s="88" customFormat="1" ht="19.5" customHeight="1">
      <c r="A41" s="94" t="s">
        <v>174</v>
      </c>
      <c r="B41" s="106" t="s">
        <v>115</v>
      </c>
      <c r="C41" s="107">
        <v>50000000</v>
      </c>
      <c r="D41" s="155"/>
      <c r="E41" s="137"/>
    </row>
    <row r="42" spans="1:8" s="88" customFormat="1" ht="38.450000000000003" customHeight="1">
      <c r="A42" s="94" t="s">
        <v>175</v>
      </c>
      <c r="B42" s="95" t="s">
        <v>116</v>
      </c>
      <c r="C42" s="94">
        <v>1451000000</v>
      </c>
      <c r="D42" s="155"/>
      <c r="E42" s="137"/>
    </row>
    <row r="43" spans="1:8" s="105" customFormat="1" ht="27.6" customHeight="1">
      <c r="A43" s="227">
        <v>2</v>
      </c>
      <c r="B43" s="232" t="s">
        <v>112</v>
      </c>
      <c r="C43" s="227">
        <v>4000000000</v>
      </c>
      <c r="D43" s="155"/>
      <c r="E43" s="140"/>
    </row>
    <row r="44" spans="1:8" s="105" customFormat="1" ht="31.9" customHeight="1">
      <c r="A44" s="233" t="s">
        <v>33</v>
      </c>
      <c r="B44" s="167" t="s">
        <v>219</v>
      </c>
      <c r="C44" s="166">
        <v>3500000000</v>
      </c>
      <c r="D44" s="155"/>
      <c r="E44" s="140"/>
    </row>
    <row r="45" spans="1:8" s="105" customFormat="1" ht="39" customHeight="1">
      <c r="A45" s="233" t="s">
        <v>34</v>
      </c>
      <c r="B45" s="167" t="s">
        <v>148</v>
      </c>
      <c r="C45" s="166">
        <v>500000000</v>
      </c>
      <c r="D45" s="155"/>
      <c r="E45" s="140"/>
    </row>
    <row r="46" spans="1:8" s="109" customFormat="1" ht="19.5" customHeight="1">
      <c r="A46" s="91" t="s">
        <v>119</v>
      </c>
      <c r="B46" s="108" t="s">
        <v>211</v>
      </c>
      <c r="C46" s="91">
        <v>253000000</v>
      </c>
      <c r="D46" s="159"/>
      <c r="E46" s="141"/>
    </row>
    <row r="47" spans="1:8" s="110" customFormat="1" ht="33.75" customHeight="1">
      <c r="A47" s="94">
        <v>1</v>
      </c>
      <c r="B47" s="95" t="s">
        <v>118</v>
      </c>
      <c r="C47" s="94">
        <v>50000000</v>
      </c>
      <c r="D47" s="155"/>
      <c r="E47" s="142"/>
    </row>
    <row r="48" spans="1:8" s="110" customFormat="1" ht="21.75" customHeight="1">
      <c r="A48" s="96">
        <v>2</v>
      </c>
      <c r="B48" s="97" t="s">
        <v>142</v>
      </c>
      <c r="C48" s="96">
        <f>C46-C47</f>
        <v>203000000</v>
      </c>
      <c r="D48" s="157"/>
      <c r="E48" s="142"/>
    </row>
    <row r="49" spans="1:7" s="109" customFormat="1" ht="18.75" customHeight="1">
      <c r="A49" s="91" t="s">
        <v>156</v>
      </c>
      <c r="B49" s="108" t="s">
        <v>6</v>
      </c>
      <c r="C49" s="91">
        <v>835000000</v>
      </c>
      <c r="D49" s="152"/>
      <c r="E49" s="141"/>
    </row>
    <row r="50" spans="1:7" s="88" customFormat="1" ht="37.15" customHeight="1">
      <c r="A50" s="93">
        <v>1</v>
      </c>
      <c r="B50" s="95" t="s">
        <v>155</v>
      </c>
      <c r="C50" s="94">
        <f>5000000*23</f>
        <v>115000000</v>
      </c>
      <c r="D50" s="154"/>
      <c r="E50" s="137"/>
    </row>
    <row r="51" spans="1:7" s="88" customFormat="1" ht="21.75" customHeight="1">
      <c r="A51" s="93">
        <v>2</v>
      </c>
      <c r="B51" s="98" t="s">
        <v>151</v>
      </c>
      <c r="C51" s="94">
        <f>C49-C50</f>
        <v>720000000</v>
      </c>
      <c r="D51" s="155"/>
      <c r="E51" s="137"/>
    </row>
    <row r="52" spans="1:7" s="92" customFormat="1" ht="18.75" customHeight="1">
      <c r="A52" s="89" t="s">
        <v>120</v>
      </c>
      <c r="B52" s="90" t="s">
        <v>37</v>
      </c>
      <c r="C52" s="91">
        <v>1081000000</v>
      </c>
      <c r="D52" s="152"/>
      <c r="E52" s="138"/>
    </row>
    <row r="53" spans="1:7" s="88" customFormat="1" ht="20.25" customHeight="1">
      <c r="A53" s="100">
        <v>1</v>
      </c>
      <c r="B53" s="101" t="s">
        <v>139</v>
      </c>
      <c r="C53" s="102">
        <v>585000000</v>
      </c>
      <c r="D53" s="153"/>
      <c r="E53" s="137"/>
    </row>
    <row r="54" spans="1:7" s="88" customFormat="1" ht="34.9" customHeight="1">
      <c r="A54" s="100">
        <v>2</v>
      </c>
      <c r="B54" s="113" t="s">
        <v>138</v>
      </c>
      <c r="C54" s="102">
        <v>286000000</v>
      </c>
      <c r="D54" s="155"/>
      <c r="E54" s="137"/>
    </row>
    <row r="55" spans="1:7" s="88" customFormat="1" ht="40.15" customHeight="1">
      <c r="A55" s="100">
        <v>3</v>
      </c>
      <c r="B55" s="113" t="s">
        <v>137</v>
      </c>
      <c r="C55" s="102">
        <v>100000000</v>
      </c>
      <c r="D55" s="156"/>
      <c r="E55" s="137"/>
    </row>
    <row r="56" spans="1:7" s="88" customFormat="1" ht="35.450000000000003" customHeight="1">
      <c r="A56" s="100">
        <v>4</v>
      </c>
      <c r="B56" s="113" t="s">
        <v>147</v>
      </c>
      <c r="C56" s="132">
        <f>C52-C53-C54-C55</f>
        <v>110000000</v>
      </c>
      <c r="D56" s="160"/>
      <c r="E56" s="137"/>
    </row>
    <row r="57" spans="1:7" s="88" customFormat="1" ht="22.5" customHeight="1">
      <c r="A57" s="89" t="s">
        <v>121</v>
      </c>
      <c r="B57" s="90" t="s">
        <v>213</v>
      </c>
      <c r="C57" s="91">
        <f>SUM(C58:C70)</f>
        <v>64541000000</v>
      </c>
      <c r="D57" s="152"/>
      <c r="E57" s="137">
        <v>64541000000</v>
      </c>
      <c r="F57" s="224">
        <f>E57-C57</f>
        <v>0</v>
      </c>
      <c r="G57" s="88" t="s">
        <v>222</v>
      </c>
    </row>
    <row r="58" spans="1:7" s="88" customFormat="1" ht="20.25" customHeight="1">
      <c r="A58" s="112">
        <v>1</v>
      </c>
      <c r="B58" s="210" t="s">
        <v>122</v>
      </c>
      <c r="C58" s="211">
        <v>9943174000</v>
      </c>
      <c r="D58" s="161"/>
      <c r="E58" s="137"/>
      <c r="G58" s="224" t="e">
        <f>F57+#REF!</f>
        <v>#REF!</v>
      </c>
    </row>
    <row r="59" spans="1:7" s="88" customFormat="1" ht="20.25" customHeight="1">
      <c r="A59" s="112">
        <v>2</v>
      </c>
      <c r="B59" s="210" t="s">
        <v>123</v>
      </c>
      <c r="C59" s="211">
        <v>6956156000</v>
      </c>
      <c r="D59" s="161"/>
      <c r="E59" s="137"/>
      <c r="G59" s="224" t="e">
        <f>G58/15/12</f>
        <v>#REF!</v>
      </c>
    </row>
    <row r="60" spans="1:7" s="88" customFormat="1" ht="20.25" customHeight="1">
      <c r="A60" s="112">
        <v>3</v>
      </c>
      <c r="B60" s="210" t="s">
        <v>124</v>
      </c>
      <c r="C60" s="211">
        <v>5535909000</v>
      </c>
      <c r="D60" s="161"/>
      <c r="E60" s="137"/>
    </row>
    <row r="61" spans="1:7" s="88" customFormat="1" ht="20.25" customHeight="1">
      <c r="A61" s="112">
        <v>4</v>
      </c>
      <c r="B61" s="210" t="s">
        <v>125</v>
      </c>
      <c r="C61" s="211">
        <v>8231995000</v>
      </c>
      <c r="D61" s="161"/>
      <c r="E61" s="137"/>
    </row>
    <row r="62" spans="1:7" s="88" customFormat="1" ht="20.25" customHeight="1">
      <c r="A62" s="112">
        <v>5</v>
      </c>
      <c r="B62" s="210" t="s">
        <v>126</v>
      </c>
      <c r="C62" s="211">
        <v>5731369000</v>
      </c>
      <c r="D62" s="161"/>
      <c r="E62" s="137"/>
    </row>
    <row r="63" spans="1:7" s="88" customFormat="1" ht="20.25" customHeight="1">
      <c r="A63" s="112">
        <v>6</v>
      </c>
      <c r="B63" s="210" t="s">
        <v>128</v>
      </c>
      <c r="C63" s="211">
        <v>6826902000</v>
      </c>
      <c r="D63" s="161"/>
      <c r="E63" s="137"/>
    </row>
    <row r="64" spans="1:7" s="88" customFormat="1" ht="20.25" customHeight="1">
      <c r="A64" s="112">
        <v>7</v>
      </c>
      <c r="B64" s="210" t="s">
        <v>127</v>
      </c>
      <c r="C64" s="211">
        <v>3965965000</v>
      </c>
      <c r="D64" s="161"/>
      <c r="E64" s="137"/>
    </row>
    <row r="65" spans="1:9" s="88" customFormat="1" ht="20.25" customHeight="1">
      <c r="A65" s="112">
        <v>8</v>
      </c>
      <c r="B65" s="212" t="s">
        <v>129</v>
      </c>
      <c r="C65" s="211">
        <v>6380269000</v>
      </c>
      <c r="D65" s="161"/>
      <c r="E65" s="137"/>
    </row>
    <row r="66" spans="1:9" s="88" customFormat="1" ht="20.25" customHeight="1">
      <c r="A66" s="112">
        <v>9</v>
      </c>
      <c r="B66" s="213" t="s">
        <v>131</v>
      </c>
      <c r="C66" s="211">
        <v>6166255000</v>
      </c>
      <c r="D66" s="161"/>
      <c r="E66" s="137"/>
    </row>
    <row r="67" spans="1:9" s="88" customFormat="1" ht="20.25" customHeight="1">
      <c r="A67" s="112">
        <v>10</v>
      </c>
      <c r="B67" s="212" t="s">
        <v>130</v>
      </c>
      <c r="C67" s="211">
        <v>3941902000</v>
      </c>
      <c r="D67" s="161"/>
      <c r="E67" s="137"/>
    </row>
    <row r="68" spans="1:9" s="88" customFormat="1" ht="20.25" customHeight="1">
      <c r="A68" s="112">
        <v>11</v>
      </c>
      <c r="B68" s="209" t="s">
        <v>195</v>
      </c>
      <c r="C68" s="211">
        <v>330000000</v>
      </c>
      <c r="D68" s="161"/>
      <c r="E68" s="137"/>
    </row>
    <row r="69" spans="1:9" s="103" customFormat="1" ht="36" customHeight="1">
      <c r="A69" s="112">
        <v>12</v>
      </c>
      <c r="B69" s="111" t="s">
        <v>223</v>
      </c>
      <c r="C69" s="114">
        <v>451104000</v>
      </c>
      <c r="D69" s="161"/>
      <c r="E69" s="139"/>
      <c r="F69" s="225"/>
      <c r="G69" s="226"/>
    </row>
    <row r="70" spans="1:9" s="103" customFormat="1" ht="36" customHeight="1">
      <c r="A70" s="112">
        <v>13</v>
      </c>
      <c r="B70" s="111" t="s">
        <v>157</v>
      </c>
      <c r="C70" s="114">
        <v>80000000</v>
      </c>
      <c r="D70" s="161"/>
      <c r="E70" s="139"/>
      <c r="F70" s="225"/>
      <c r="G70" s="226"/>
    </row>
    <row r="71" spans="1:9" s="103" customFormat="1" ht="36" customHeight="1">
      <c r="A71" s="115" t="s">
        <v>132</v>
      </c>
      <c r="B71" s="214" t="s">
        <v>3</v>
      </c>
      <c r="C71" s="117">
        <v>400000000</v>
      </c>
      <c r="D71" s="161"/>
      <c r="E71" s="139"/>
    </row>
    <row r="72" spans="1:9" s="103" customFormat="1" ht="36" customHeight="1">
      <c r="A72" s="216">
        <v>1</v>
      </c>
      <c r="B72" s="215" t="s">
        <v>202</v>
      </c>
      <c r="C72" s="217">
        <v>400000000</v>
      </c>
      <c r="D72" s="161"/>
      <c r="E72" s="139"/>
    </row>
    <row r="73" spans="1:9" s="118" customFormat="1" ht="21.75" customHeight="1">
      <c r="A73" s="115" t="s">
        <v>133</v>
      </c>
      <c r="B73" s="116" t="s">
        <v>217</v>
      </c>
      <c r="C73" s="117">
        <v>415000000</v>
      </c>
      <c r="D73" s="152"/>
      <c r="E73" s="137"/>
    </row>
    <row r="74" spans="1:9" s="123" customFormat="1" ht="24" customHeight="1">
      <c r="A74" s="120" t="s">
        <v>134</v>
      </c>
      <c r="B74" s="122" t="s">
        <v>214</v>
      </c>
      <c r="C74" s="163">
        <v>2042000000</v>
      </c>
      <c r="D74" s="163"/>
      <c r="E74" s="143"/>
    </row>
    <row r="75" spans="1:9" s="123" customFormat="1" ht="24" customHeight="1">
      <c r="A75" s="134" t="s">
        <v>135</v>
      </c>
      <c r="B75" s="150" t="s">
        <v>215</v>
      </c>
      <c r="C75" s="163">
        <v>200000000</v>
      </c>
      <c r="D75" s="163"/>
      <c r="E75" s="143"/>
    </row>
    <row r="76" spans="1:9" s="123" customFormat="1" ht="24" customHeight="1">
      <c r="A76" s="134" t="s">
        <v>141</v>
      </c>
      <c r="B76" s="151" t="s">
        <v>216</v>
      </c>
      <c r="C76" s="163">
        <v>200000000</v>
      </c>
      <c r="D76" s="163"/>
      <c r="E76" s="143"/>
      <c r="G76" s="137"/>
      <c r="H76" s="137"/>
      <c r="I76" s="88"/>
    </row>
    <row r="77" spans="1:9" s="84" customFormat="1" ht="34.9" customHeight="1">
      <c r="A77" s="134" t="s">
        <v>201</v>
      </c>
      <c r="B77" s="82" t="s">
        <v>146</v>
      </c>
      <c r="C77" s="121">
        <f>C78+C79</f>
        <v>16320000000</v>
      </c>
      <c r="D77" s="162"/>
      <c r="E77" s="136"/>
    </row>
    <row r="78" spans="1:9" s="84" customFormat="1" ht="51.6" customHeight="1">
      <c r="A78" s="149">
        <v>1</v>
      </c>
      <c r="B78" s="148" t="s">
        <v>145</v>
      </c>
      <c r="C78" s="164">
        <v>15555000000</v>
      </c>
      <c r="D78" s="162"/>
      <c r="E78" s="136"/>
      <c r="G78" s="147"/>
      <c r="H78" s="147"/>
    </row>
    <row r="79" spans="1:9" s="84" customFormat="1" ht="31.15" customHeight="1">
      <c r="A79" s="149">
        <v>2</v>
      </c>
      <c r="B79" s="148" t="s">
        <v>140</v>
      </c>
      <c r="C79" s="164">
        <v>765000000</v>
      </c>
      <c r="D79" s="162"/>
      <c r="E79" s="136"/>
      <c r="G79" s="147"/>
      <c r="H79" s="147"/>
    </row>
    <row r="80" spans="1:9" s="123" customFormat="1" ht="24.95" customHeight="1">
      <c r="A80" s="298" t="s">
        <v>136</v>
      </c>
      <c r="B80" s="299"/>
      <c r="C80" s="121">
        <f>C9+C30+C35+C46+C49+C52+C57+C73+C77+C74+C75+C76+C27+C71</f>
        <v>118435000000</v>
      </c>
      <c r="D80" s="163"/>
      <c r="E80" s="143">
        <f>C80-C77</f>
        <v>102115000000</v>
      </c>
      <c r="G80" s="145"/>
      <c r="H80" s="145"/>
      <c r="I80" s="103"/>
    </row>
    <row r="81" spans="1:9" s="84" customFormat="1" ht="22.5" customHeight="1">
      <c r="A81" s="124"/>
      <c r="C81" s="284" t="s">
        <v>243</v>
      </c>
      <c r="D81" s="284"/>
      <c r="E81" s="136"/>
      <c r="G81" s="145"/>
      <c r="H81" s="145"/>
      <c r="I81" s="118"/>
    </row>
    <row r="82" spans="1:9" s="84" customFormat="1" ht="22.5" customHeight="1">
      <c r="A82" s="124"/>
      <c r="C82" s="125"/>
      <c r="D82" s="126"/>
      <c r="E82" s="136"/>
      <c r="G82" s="146"/>
      <c r="H82" s="146"/>
      <c r="I82" s="119"/>
    </row>
    <row r="83" spans="1:9" s="84" customFormat="1" ht="18.75" customHeight="1">
      <c r="C83" s="127"/>
      <c r="D83" s="128"/>
      <c r="E83" s="136"/>
      <c r="G83" s="147"/>
      <c r="H83" s="147"/>
    </row>
    <row r="84" spans="1:9" s="84" customFormat="1" ht="15.75">
      <c r="B84" s="76"/>
      <c r="C84" s="76"/>
      <c r="D84" s="129"/>
      <c r="E84" s="136"/>
      <c r="G84" s="147"/>
      <c r="H84" s="147"/>
    </row>
    <row r="85" spans="1:9" s="84" customFormat="1" ht="15.75">
      <c r="B85" s="76"/>
      <c r="C85" s="219"/>
      <c r="D85" s="220"/>
      <c r="E85" s="136"/>
    </row>
    <row r="86" spans="1:9" s="84" customFormat="1" ht="15.75">
      <c r="B86" s="130"/>
      <c r="C86" s="221"/>
      <c r="D86" s="220"/>
      <c r="E86" s="136"/>
    </row>
    <row r="87" spans="1:9" s="84" customFormat="1" ht="15.75">
      <c r="B87" s="130"/>
      <c r="C87" s="130"/>
      <c r="D87" s="131"/>
      <c r="E87" s="136"/>
    </row>
    <row r="88" spans="1:9" s="84" customFormat="1" ht="15.75">
      <c r="B88" s="130"/>
      <c r="C88" s="130"/>
      <c r="D88" s="131"/>
      <c r="E88" s="136"/>
    </row>
    <row r="89" spans="1:9" s="84" customFormat="1" ht="15.75">
      <c r="B89" s="130"/>
      <c r="C89" s="130"/>
      <c r="D89" s="131"/>
      <c r="E89" s="136"/>
    </row>
    <row r="90" spans="1:9" s="84" customFormat="1" ht="15.75">
      <c r="B90" s="130"/>
      <c r="C90" s="130"/>
      <c r="D90" s="131"/>
      <c r="E90" s="136"/>
    </row>
    <row r="91" spans="1:9" s="84" customFormat="1" ht="15.75">
      <c r="B91" s="130"/>
      <c r="C91" s="130"/>
      <c r="D91" s="131"/>
      <c r="E91" s="136"/>
    </row>
    <row r="92" spans="1:9" ht="15.75">
      <c r="B92" s="130"/>
      <c r="C92" s="130"/>
    </row>
    <row r="93" spans="1:9" ht="15.75">
      <c r="B93" s="130"/>
      <c r="C93" s="130"/>
    </row>
    <row r="94" spans="1:9" ht="15.75">
      <c r="B94" s="130"/>
      <c r="C94" s="130"/>
    </row>
    <row r="95" spans="1:9" ht="15.75">
      <c r="B95" s="130"/>
      <c r="C95" s="130"/>
    </row>
    <row r="96" spans="1:9" s="77" customFormat="1" ht="15.75">
      <c r="A96" s="72"/>
      <c r="B96" s="130"/>
      <c r="C96" s="130"/>
      <c r="E96" s="135"/>
      <c r="F96" s="72"/>
      <c r="G96" s="72"/>
      <c r="H96" s="72"/>
      <c r="I96" s="72"/>
    </row>
    <row r="97" spans="1:9" s="77" customFormat="1" ht="15.75">
      <c r="A97" s="72"/>
      <c r="B97" s="130"/>
      <c r="C97" s="130"/>
      <c r="E97" s="135"/>
      <c r="F97" s="72"/>
      <c r="G97" s="72"/>
      <c r="H97" s="72"/>
      <c r="I97" s="72"/>
    </row>
    <row r="98" spans="1:9" s="77" customFormat="1" ht="15.75">
      <c r="A98" s="72"/>
      <c r="B98" s="130"/>
      <c r="C98" s="130"/>
      <c r="E98" s="135"/>
      <c r="F98" s="72"/>
      <c r="G98" s="72"/>
      <c r="H98" s="72"/>
      <c r="I98" s="72"/>
    </row>
    <row r="99" spans="1:9" s="77" customFormat="1" ht="15.75">
      <c r="A99" s="72"/>
      <c r="B99" s="130"/>
      <c r="C99" s="130"/>
      <c r="E99" s="135"/>
      <c r="F99" s="72"/>
      <c r="G99" s="72"/>
      <c r="H99" s="72"/>
      <c r="I99" s="72"/>
    </row>
    <row r="100" spans="1:9" s="77" customFormat="1" ht="15.75">
      <c r="A100" s="72"/>
      <c r="B100" s="130"/>
      <c r="C100" s="130"/>
      <c r="E100" s="135"/>
      <c r="F100" s="72"/>
      <c r="G100" s="72"/>
      <c r="H100" s="72"/>
      <c r="I100" s="72"/>
    </row>
    <row r="101" spans="1:9" s="77" customFormat="1" ht="15.75">
      <c r="A101" s="72"/>
      <c r="B101" s="130"/>
      <c r="C101" s="130"/>
      <c r="E101" s="135"/>
      <c r="F101" s="72"/>
      <c r="G101" s="72"/>
      <c r="H101" s="72"/>
      <c r="I101" s="72"/>
    </row>
    <row r="102" spans="1:9" s="77" customFormat="1" ht="15.75">
      <c r="A102" s="72"/>
      <c r="B102" s="130"/>
      <c r="C102" s="130"/>
      <c r="E102" s="135"/>
      <c r="F102" s="72"/>
      <c r="G102" s="72"/>
      <c r="H102" s="72"/>
      <c r="I102" s="72"/>
    </row>
    <row r="103" spans="1:9" s="77" customFormat="1" ht="15.75">
      <c r="A103" s="72"/>
      <c r="B103" s="130"/>
      <c r="C103" s="130"/>
      <c r="E103" s="135"/>
      <c r="F103" s="72"/>
      <c r="G103" s="72"/>
      <c r="H103" s="72"/>
      <c r="I103" s="72"/>
    </row>
    <row r="104" spans="1:9" s="77" customFormat="1" ht="15.75">
      <c r="A104" s="72"/>
      <c r="B104" s="130"/>
      <c r="C104" s="130"/>
      <c r="E104" s="135"/>
      <c r="F104" s="72"/>
      <c r="G104" s="72"/>
      <c r="H104" s="72"/>
      <c r="I104" s="72"/>
    </row>
    <row r="105" spans="1:9" s="77" customFormat="1" ht="15.75">
      <c r="A105" s="72"/>
      <c r="B105" s="130"/>
      <c r="C105" s="130"/>
      <c r="E105" s="135"/>
      <c r="F105" s="72"/>
      <c r="G105" s="72"/>
      <c r="H105" s="72"/>
      <c r="I105" s="72"/>
    </row>
    <row r="106" spans="1:9" s="77" customFormat="1" ht="15.75">
      <c r="A106" s="72"/>
      <c r="B106" s="130"/>
      <c r="C106" s="130"/>
      <c r="E106" s="135"/>
      <c r="F106" s="72"/>
      <c r="G106" s="72"/>
      <c r="H106" s="72"/>
      <c r="I106" s="72"/>
    </row>
    <row r="107" spans="1:9" s="77" customFormat="1" ht="18.75">
      <c r="A107" s="72"/>
      <c r="B107" s="295"/>
      <c r="C107" s="295"/>
      <c r="E107" s="135"/>
      <c r="F107" s="72"/>
      <c r="G107" s="72"/>
      <c r="H107" s="72"/>
      <c r="I107" s="72"/>
    </row>
  </sheetData>
  <mergeCells count="7">
    <mergeCell ref="B107:C107"/>
    <mergeCell ref="A4:D4"/>
    <mergeCell ref="A5:D5"/>
    <mergeCell ref="A6:D6"/>
    <mergeCell ref="C7:D7"/>
    <mergeCell ref="A80:B80"/>
    <mergeCell ref="C81:D81"/>
  </mergeCells>
  <pageMargins left="0.7" right="0.34" top="0.49" bottom="0.39" header="0.3" footer="0.3"/>
  <pageSetup paperSize="9" scale="9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C124-AE9F-4DCE-90DC-A6D8724AC6C5}">
  <dimension ref="A1:J42"/>
  <sheetViews>
    <sheetView tabSelected="1" workbookViewId="0">
      <selection activeCell="E8" sqref="E8:E10"/>
    </sheetView>
  </sheetViews>
  <sheetFormatPr defaultColWidth="10" defaultRowHeight="15.75"/>
  <cols>
    <col min="1" max="1" width="5.140625" style="173" customWidth="1"/>
    <col min="2" max="2" width="27.42578125" style="173" customWidth="1"/>
    <col min="3" max="3" width="12.85546875" style="172" customWidth="1"/>
    <col min="4" max="4" width="14" style="172" customWidth="1"/>
    <col min="5" max="5" width="15.28515625" style="172" customWidth="1"/>
    <col min="6" max="8" width="15.5703125" style="172" customWidth="1"/>
    <col min="9" max="9" width="17.7109375" style="173" customWidth="1"/>
    <col min="10" max="253" width="10" style="173"/>
    <col min="254" max="254" width="5.140625" style="173" customWidth="1"/>
    <col min="255" max="255" width="27.42578125" style="173" customWidth="1"/>
    <col min="256" max="256" width="11.42578125" style="173" customWidth="1"/>
    <col min="257" max="257" width="14" style="173" customWidth="1"/>
    <col min="258" max="258" width="15.28515625" style="173" customWidth="1"/>
    <col min="259" max="261" width="15.5703125" style="173" customWidth="1"/>
    <col min="262" max="262" width="12.28515625" style="173" customWidth="1"/>
    <col min="263" max="263" width="15.28515625" style="173" customWidth="1"/>
    <col min="264" max="264" width="14.85546875" style="173" customWidth="1"/>
    <col min="265" max="509" width="10" style="173"/>
    <col min="510" max="510" width="5.140625" style="173" customWidth="1"/>
    <col min="511" max="511" width="27.42578125" style="173" customWidth="1"/>
    <col min="512" max="512" width="11.42578125" style="173" customWidth="1"/>
    <col min="513" max="513" width="14" style="173" customWidth="1"/>
    <col min="514" max="514" width="15.28515625" style="173" customWidth="1"/>
    <col min="515" max="517" width="15.5703125" style="173" customWidth="1"/>
    <col min="518" max="518" width="12.28515625" style="173" customWidth="1"/>
    <col min="519" max="519" width="15.28515625" style="173" customWidth="1"/>
    <col min="520" max="520" width="14.85546875" style="173" customWidth="1"/>
    <col min="521" max="765" width="10" style="173"/>
    <col min="766" max="766" width="5.140625" style="173" customWidth="1"/>
    <col min="767" max="767" width="27.42578125" style="173" customWidth="1"/>
    <col min="768" max="768" width="11.42578125" style="173" customWidth="1"/>
    <col min="769" max="769" width="14" style="173" customWidth="1"/>
    <col min="770" max="770" width="15.28515625" style="173" customWidth="1"/>
    <col min="771" max="773" width="15.5703125" style="173" customWidth="1"/>
    <col min="774" max="774" width="12.28515625" style="173" customWidth="1"/>
    <col min="775" max="775" width="15.28515625" style="173" customWidth="1"/>
    <col min="776" max="776" width="14.85546875" style="173" customWidth="1"/>
    <col min="777" max="1021" width="10" style="173"/>
    <col min="1022" max="1022" width="5.140625" style="173" customWidth="1"/>
    <col min="1023" max="1023" width="27.42578125" style="173" customWidth="1"/>
    <col min="1024" max="1024" width="11.42578125" style="173" customWidth="1"/>
    <col min="1025" max="1025" width="14" style="173" customWidth="1"/>
    <col min="1026" max="1026" width="15.28515625" style="173" customWidth="1"/>
    <col min="1027" max="1029" width="15.5703125" style="173" customWidth="1"/>
    <col min="1030" max="1030" width="12.28515625" style="173" customWidth="1"/>
    <col min="1031" max="1031" width="15.28515625" style="173" customWidth="1"/>
    <col min="1032" max="1032" width="14.85546875" style="173" customWidth="1"/>
    <col min="1033" max="1277" width="10" style="173"/>
    <col min="1278" max="1278" width="5.140625" style="173" customWidth="1"/>
    <col min="1279" max="1279" width="27.42578125" style="173" customWidth="1"/>
    <col min="1280" max="1280" width="11.42578125" style="173" customWidth="1"/>
    <col min="1281" max="1281" width="14" style="173" customWidth="1"/>
    <col min="1282" max="1282" width="15.28515625" style="173" customWidth="1"/>
    <col min="1283" max="1285" width="15.5703125" style="173" customWidth="1"/>
    <col min="1286" max="1286" width="12.28515625" style="173" customWidth="1"/>
    <col min="1287" max="1287" width="15.28515625" style="173" customWidth="1"/>
    <col min="1288" max="1288" width="14.85546875" style="173" customWidth="1"/>
    <col min="1289" max="1533" width="10" style="173"/>
    <col min="1534" max="1534" width="5.140625" style="173" customWidth="1"/>
    <col min="1535" max="1535" width="27.42578125" style="173" customWidth="1"/>
    <col min="1536" max="1536" width="11.42578125" style="173" customWidth="1"/>
    <col min="1537" max="1537" width="14" style="173" customWidth="1"/>
    <col min="1538" max="1538" width="15.28515625" style="173" customWidth="1"/>
    <col min="1539" max="1541" width="15.5703125" style="173" customWidth="1"/>
    <col min="1542" max="1542" width="12.28515625" style="173" customWidth="1"/>
    <col min="1543" max="1543" width="15.28515625" style="173" customWidth="1"/>
    <col min="1544" max="1544" width="14.85546875" style="173" customWidth="1"/>
    <col min="1545" max="1789" width="10" style="173"/>
    <col min="1790" max="1790" width="5.140625" style="173" customWidth="1"/>
    <col min="1791" max="1791" width="27.42578125" style="173" customWidth="1"/>
    <col min="1792" max="1792" width="11.42578125" style="173" customWidth="1"/>
    <col min="1793" max="1793" width="14" style="173" customWidth="1"/>
    <col min="1794" max="1794" width="15.28515625" style="173" customWidth="1"/>
    <col min="1795" max="1797" width="15.5703125" style="173" customWidth="1"/>
    <col min="1798" max="1798" width="12.28515625" style="173" customWidth="1"/>
    <col min="1799" max="1799" width="15.28515625" style="173" customWidth="1"/>
    <col min="1800" max="1800" width="14.85546875" style="173" customWidth="1"/>
    <col min="1801" max="2045" width="10" style="173"/>
    <col min="2046" max="2046" width="5.140625" style="173" customWidth="1"/>
    <col min="2047" max="2047" width="27.42578125" style="173" customWidth="1"/>
    <col min="2048" max="2048" width="11.42578125" style="173" customWidth="1"/>
    <col min="2049" max="2049" width="14" style="173" customWidth="1"/>
    <col min="2050" max="2050" width="15.28515625" style="173" customWidth="1"/>
    <col min="2051" max="2053" width="15.5703125" style="173" customWidth="1"/>
    <col min="2054" max="2054" width="12.28515625" style="173" customWidth="1"/>
    <col min="2055" max="2055" width="15.28515625" style="173" customWidth="1"/>
    <col min="2056" max="2056" width="14.85546875" style="173" customWidth="1"/>
    <col min="2057" max="2301" width="10" style="173"/>
    <col min="2302" max="2302" width="5.140625" style="173" customWidth="1"/>
    <col min="2303" max="2303" width="27.42578125" style="173" customWidth="1"/>
    <col min="2304" max="2304" width="11.42578125" style="173" customWidth="1"/>
    <col min="2305" max="2305" width="14" style="173" customWidth="1"/>
    <col min="2306" max="2306" width="15.28515625" style="173" customWidth="1"/>
    <col min="2307" max="2309" width="15.5703125" style="173" customWidth="1"/>
    <col min="2310" max="2310" width="12.28515625" style="173" customWidth="1"/>
    <col min="2311" max="2311" width="15.28515625" style="173" customWidth="1"/>
    <col min="2312" max="2312" width="14.85546875" style="173" customWidth="1"/>
    <col min="2313" max="2557" width="10" style="173"/>
    <col min="2558" max="2558" width="5.140625" style="173" customWidth="1"/>
    <col min="2559" max="2559" width="27.42578125" style="173" customWidth="1"/>
    <col min="2560" max="2560" width="11.42578125" style="173" customWidth="1"/>
    <col min="2561" max="2561" width="14" style="173" customWidth="1"/>
    <col min="2562" max="2562" width="15.28515625" style="173" customWidth="1"/>
    <col min="2563" max="2565" width="15.5703125" style="173" customWidth="1"/>
    <col min="2566" max="2566" width="12.28515625" style="173" customWidth="1"/>
    <col min="2567" max="2567" width="15.28515625" style="173" customWidth="1"/>
    <col min="2568" max="2568" width="14.85546875" style="173" customWidth="1"/>
    <col min="2569" max="2813" width="10" style="173"/>
    <col min="2814" max="2814" width="5.140625" style="173" customWidth="1"/>
    <col min="2815" max="2815" width="27.42578125" style="173" customWidth="1"/>
    <col min="2816" max="2816" width="11.42578125" style="173" customWidth="1"/>
    <col min="2817" max="2817" width="14" style="173" customWidth="1"/>
    <col min="2818" max="2818" width="15.28515625" style="173" customWidth="1"/>
    <col min="2819" max="2821" width="15.5703125" style="173" customWidth="1"/>
    <col min="2822" max="2822" width="12.28515625" style="173" customWidth="1"/>
    <col min="2823" max="2823" width="15.28515625" style="173" customWidth="1"/>
    <col min="2824" max="2824" width="14.85546875" style="173" customWidth="1"/>
    <col min="2825" max="3069" width="10" style="173"/>
    <col min="3070" max="3070" width="5.140625" style="173" customWidth="1"/>
    <col min="3071" max="3071" width="27.42578125" style="173" customWidth="1"/>
    <col min="3072" max="3072" width="11.42578125" style="173" customWidth="1"/>
    <col min="3073" max="3073" width="14" style="173" customWidth="1"/>
    <col min="3074" max="3074" width="15.28515625" style="173" customWidth="1"/>
    <col min="3075" max="3077" width="15.5703125" style="173" customWidth="1"/>
    <col min="3078" max="3078" width="12.28515625" style="173" customWidth="1"/>
    <col min="3079" max="3079" width="15.28515625" style="173" customWidth="1"/>
    <col min="3080" max="3080" width="14.85546875" style="173" customWidth="1"/>
    <col min="3081" max="3325" width="10" style="173"/>
    <col min="3326" max="3326" width="5.140625" style="173" customWidth="1"/>
    <col min="3327" max="3327" width="27.42578125" style="173" customWidth="1"/>
    <col min="3328" max="3328" width="11.42578125" style="173" customWidth="1"/>
    <col min="3329" max="3329" width="14" style="173" customWidth="1"/>
    <col min="3330" max="3330" width="15.28515625" style="173" customWidth="1"/>
    <col min="3331" max="3333" width="15.5703125" style="173" customWidth="1"/>
    <col min="3334" max="3334" width="12.28515625" style="173" customWidth="1"/>
    <col min="3335" max="3335" width="15.28515625" style="173" customWidth="1"/>
    <col min="3336" max="3336" width="14.85546875" style="173" customWidth="1"/>
    <col min="3337" max="3581" width="10" style="173"/>
    <col min="3582" max="3582" width="5.140625" style="173" customWidth="1"/>
    <col min="3583" max="3583" width="27.42578125" style="173" customWidth="1"/>
    <col min="3584" max="3584" width="11.42578125" style="173" customWidth="1"/>
    <col min="3585" max="3585" width="14" style="173" customWidth="1"/>
    <col min="3586" max="3586" width="15.28515625" style="173" customWidth="1"/>
    <col min="3587" max="3589" width="15.5703125" style="173" customWidth="1"/>
    <col min="3590" max="3590" width="12.28515625" style="173" customWidth="1"/>
    <col min="3591" max="3591" width="15.28515625" style="173" customWidth="1"/>
    <col min="3592" max="3592" width="14.85546875" style="173" customWidth="1"/>
    <col min="3593" max="3837" width="10" style="173"/>
    <col min="3838" max="3838" width="5.140625" style="173" customWidth="1"/>
    <col min="3839" max="3839" width="27.42578125" style="173" customWidth="1"/>
    <col min="3840" max="3840" width="11.42578125" style="173" customWidth="1"/>
    <col min="3841" max="3841" width="14" style="173" customWidth="1"/>
    <col min="3842" max="3842" width="15.28515625" style="173" customWidth="1"/>
    <col min="3843" max="3845" width="15.5703125" style="173" customWidth="1"/>
    <col min="3846" max="3846" width="12.28515625" style="173" customWidth="1"/>
    <col min="3847" max="3847" width="15.28515625" style="173" customWidth="1"/>
    <col min="3848" max="3848" width="14.85546875" style="173" customWidth="1"/>
    <col min="3849" max="4093" width="10" style="173"/>
    <col min="4094" max="4094" width="5.140625" style="173" customWidth="1"/>
    <col min="4095" max="4095" width="27.42578125" style="173" customWidth="1"/>
    <col min="4096" max="4096" width="11.42578125" style="173" customWidth="1"/>
    <col min="4097" max="4097" width="14" style="173" customWidth="1"/>
    <col min="4098" max="4098" width="15.28515625" style="173" customWidth="1"/>
    <col min="4099" max="4101" width="15.5703125" style="173" customWidth="1"/>
    <col min="4102" max="4102" width="12.28515625" style="173" customWidth="1"/>
    <col min="4103" max="4103" width="15.28515625" style="173" customWidth="1"/>
    <col min="4104" max="4104" width="14.85546875" style="173" customWidth="1"/>
    <col min="4105" max="4349" width="10" style="173"/>
    <col min="4350" max="4350" width="5.140625" style="173" customWidth="1"/>
    <col min="4351" max="4351" width="27.42578125" style="173" customWidth="1"/>
    <col min="4352" max="4352" width="11.42578125" style="173" customWidth="1"/>
    <col min="4353" max="4353" width="14" style="173" customWidth="1"/>
    <col min="4354" max="4354" width="15.28515625" style="173" customWidth="1"/>
    <col min="4355" max="4357" width="15.5703125" style="173" customWidth="1"/>
    <col min="4358" max="4358" width="12.28515625" style="173" customWidth="1"/>
    <col min="4359" max="4359" width="15.28515625" style="173" customWidth="1"/>
    <col min="4360" max="4360" width="14.85546875" style="173" customWidth="1"/>
    <col min="4361" max="4605" width="10" style="173"/>
    <col min="4606" max="4606" width="5.140625" style="173" customWidth="1"/>
    <col min="4607" max="4607" width="27.42578125" style="173" customWidth="1"/>
    <col min="4608" max="4608" width="11.42578125" style="173" customWidth="1"/>
    <col min="4609" max="4609" width="14" style="173" customWidth="1"/>
    <col min="4610" max="4610" width="15.28515625" style="173" customWidth="1"/>
    <col min="4611" max="4613" width="15.5703125" style="173" customWidth="1"/>
    <col min="4614" max="4614" width="12.28515625" style="173" customWidth="1"/>
    <col min="4615" max="4615" width="15.28515625" style="173" customWidth="1"/>
    <col min="4616" max="4616" width="14.85546875" style="173" customWidth="1"/>
    <col min="4617" max="4861" width="10" style="173"/>
    <col min="4862" max="4862" width="5.140625" style="173" customWidth="1"/>
    <col min="4863" max="4863" width="27.42578125" style="173" customWidth="1"/>
    <col min="4864" max="4864" width="11.42578125" style="173" customWidth="1"/>
    <col min="4865" max="4865" width="14" style="173" customWidth="1"/>
    <col min="4866" max="4866" width="15.28515625" style="173" customWidth="1"/>
    <col min="4867" max="4869" width="15.5703125" style="173" customWidth="1"/>
    <col min="4870" max="4870" width="12.28515625" style="173" customWidth="1"/>
    <col min="4871" max="4871" width="15.28515625" style="173" customWidth="1"/>
    <col min="4872" max="4872" width="14.85546875" style="173" customWidth="1"/>
    <col min="4873" max="5117" width="10" style="173"/>
    <col min="5118" max="5118" width="5.140625" style="173" customWidth="1"/>
    <col min="5119" max="5119" width="27.42578125" style="173" customWidth="1"/>
    <col min="5120" max="5120" width="11.42578125" style="173" customWidth="1"/>
    <col min="5121" max="5121" width="14" style="173" customWidth="1"/>
    <col min="5122" max="5122" width="15.28515625" style="173" customWidth="1"/>
    <col min="5123" max="5125" width="15.5703125" style="173" customWidth="1"/>
    <col min="5126" max="5126" width="12.28515625" style="173" customWidth="1"/>
    <col min="5127" max="5127" width="15.28515625" style="173" customWidth="1"/>
    <col min="5128" max="5128" width="14.85546875" style="173" customWidth="1"/>
    <col min="5129" max="5373" width="10" style="173"/>
    <col min="5374" max="5374" width="5.140625" style="173" customWidth="1"/>
    <col min="5375" max="5375" width="27.42578125" style="173" customWidth="1"/>
    <col min="5376" max="5376" width="11.42578125" style="173" customWidth="1"/>
    <col min="5377" max="5377" width="14" style="173" customWidth="1"/>
    <col min="5378" max="5378" width="15.28515625" style="173" customWidth="1"/>
    <col min="5379" max="5381" width="15.5703125" style="173" customWidth="1"/>
    <col min="5382" max="5382" width="12.28515625" style="173" customWidth="1"/>
    <col min="5383" max="5383" width="15.28515625" style="173" customWidth="1"/>
    <col min="5384" max="5384" width="14.85546875" style="173" customWidth="1"/>
    <col min="5385" max="5629" width="10" style="173"/>
    <col min="5630" max="5630" width="5.140625" style="173" customWidth="1"/>
    <col min="5631" max="5631" width="27.42578125" style="173" customWidth="1"/>
    <col min="5632" max="5632" width="11.42578125" style="173" customWidth="1"/>
    <col min="5633" max="5633" width="14" style="173" customWidth="1"/>
    <col min="5634" max="5634" width="15.28515625" style="173" customWidth="1"/>
    <col min="5635" max="5637" width="15.5703125" style="173" customWidth="1"/>
    <col min="5638" max="5638" width="12.28515625" style="173" customWidth="1"/>
    <col min="5639" max="5639" width="15.28515625" style="173" customWidth="1"/>
    <col min="5640" max="5640" width="14.85546875" style="173" customWidth="1"/>
    <col min="5641" max="5885" width="10" style="173"/>
    <col min="5886" max="5886" width="5.140625" style="173" customWidth="1"/>
    <col min="5887" max="5887" width="27.42578125" style="173" customWidth="1"/>
    <col min="5888" max="5888" width="11.42578125" style="173" customWidth="1"/>
    <col min="5889" max="5889" width="14" style="173" customWidth="1"/>
    <col min="5890" max="5890" width="15.28515625" style="173" customWidth="1"/>
    <col min="5891" max="5893" width="15.5703125" style="173" customWidth="1"/>
    <col min="5894" max="5894" width="12.28515625" style="173" customWidth="1"/>
    <col min="5895" max="5895" width="15.28515625" style="173" customWidth="1"/>
    <col min="5896" max="5896" width="14.85546875" style="173" customWidth="1"/>
    <col min="5897" max="6141" width="10" style="173"/>
    <col min="6142" max="6142" width="5.140625" style="173" customWidth="1"/>
    <col min="6143" max="6143" width="27.42578125" style="173" customWidth="1"/>
    <col min="6144" max="6144" width="11.42578125" style="173" customWidth="1"/>
    <col min="6145" max="6145" width="14" style="173" customWidth="1"/>
    <col min="6146" max="6146" width="15.28515625" style="173" customWidth="1"/>
    <col min="6147" max="6149" width="15.5703125" style="173" customWidth="1"/>
    <col min="6150" max="6150" width="12.28515625" style="173" customWidth="1"/>
    <col min="6151" max="6151" width="15.28515625" style="173" customWidth="1"/>
    <col min="6152" max="6152" width="14.85546875" style="173" customWidth="1"/>
    <col min="6153" max="6397" width="10" style="173"/>
    <col min="6398" max="6398" width="5.140625" style="173" customWidth="1"/>
    <col min="6399" max="6399" width="27.42578125" style="173" customWidth="1"/>
    <col min="6400" max="6400" width="11.42578125" style="173" customWidth="1"/>
    <col min="6401" max="6401" width="14" style="173" customWidth="1"/>
    <col min="6402" max="6402" width="15.28515625" style="173" customWidth="1"/>
    <col min="6403" max="6405" width="15.5703125" style="173" customWidth="1"/>
    <col min="6406" max="6406" width="12.28515625" style="173" customWidth="1"/>
    <col min="6407" max="6407" width="15.28515625" style="173" customWidth="1"/>
    <col min="6408" max="6408" width="14.85546875" style="173" customWidth="1"/>
    <col min="6409" max="6653" width="10" style="173"/>
    <col min="6654" max="6654" width="5.140625" style="173" customWidth="1"/>
    <col min="6655" max="6655" width="27.42578125" style="173" customWidth="1"/>
    <col min="6656" max="6656" width="11.42578125" style="173" customWidth="1"/>
    <col min="6657" max="6657" width="14" style="173" customWidth="1"/>
    <col min="6658" max="6658" width="15.28515625" style="173" customWidth="1"/>
    <col min="6659" max="6661" width="15.5703125" style="173" customWidth="1"/>
    <col min="6662" max="6662" width="12.28515625" style="173" customWidth="1"/>
    <col min="6663" max="6663" width="15.28515625" style="173" customWidth="1"/>
    <col min="6664" max="6664" width="14.85546875" style="173" customWidth="1"/>
    <col min="6665" max="6909" width="10" style="173"/>
    <col min="6910" max="6910" width="5.140625" style="173" customWidth="1"/>
    <col min="6911" max="6911" width="27.42578125" style="173" customWidth="1"/>
    <col min="6912" max="6912" width="11.42578125" style="173" customWidth="1"/>
    <col min="6913" max="6913" width="14" style="173" customWidth="1"/>
    <col min="6914" max="6914" width="15.28515625" style="173" customWidth="1"/>
    <col min="6915" max="6917" width="15.5703125" style="173" customWidth="1"/>
    <col min="6918" max="6918" width="12.28515625" style="173" customWidth="1"/>
    <col min="6919" max="6919" width="15.28515625" style="173" customWidth="1"/>
    <col min="6920" max="6920" width="14.85546875" style="173" customWidth="1"/>
    <col min="6921" max="7165" width="10" style="173"/>
    <col min="7166" max="7166" width="5.140625" style="173" customWidth="1"/>
    <col min="7167" max="7167" width="27.42578125" style="173" customWidth="1"/>
    <col min="7168" max="7168" width="11.42578125" style="173" customWidth="1"/>
    <col min="7169" max="7169" width="14" style="173" customWidth="1"/>
    <col min="7170" max="7170" width="15.28515625" style="173" customWidth="1"/>
    <col min="7171" max="7173" width="15.5703125" style="173" customWidth="1"/>
    <col min="7174" max="7174" width="12.28515625" style="173" customWidth="1"/>
    <col min="7175" max="7175" width="15.28515625" style="173" customWidth="1"/>
    <col min="7176" max="7176" width="14.85546875" style="173" customWidth="1"/>
    <col min="7177" max="7421" width="10" style="173"/>
    <col min="7422" max="7422" width="5.140625" style="173" customWidth="1"/>
    <col min="7423" max="7423" width="27.42578125" style="173" customWidth="1"/>
    <col min="7424" max="7424" width="11.42578125" style="173" customWidth="1"/>
    <col min="7425" max="7425" width="14" style="173" customWidth="1"/>
    <col min="7426" max="7426" width="15.28515625" style="173" customWidth="1"/>
    <col min="7427" max="7429" width="15.5703125" style="173" customWidth="1"/>
    <col min="7430" max="7430" width="12.28515625" style="173" customWidth="1"/>
    <col min="7431" max="7431" width="15.28515625" style="173" customWidth="1"/>
    <col min="7432" max="7432" width="14.85546875" style="173" customWidth="1"/>
    <col min="7433" max="7677" width="10" style="173"/>
    <col min="7678" max="7678" width="5.140625" style="173" customWidth="1"/>
    <col min="7679" max="7679" width="27.42578125" style="173" customWidth="1"/>
    <col min="7680" max="7680" width="11.42578125" style="173" customWidth="1"/>
    <col min="7681" max="7681" width="14" style="173" customWidth="1"/>
    <col min="7682" max="7682" width="15.28515625" style="173" customWidth="1"/>
    <col min="7683" max="7685" width="15.5703125" style="173" customWidth="1"/>
    <col min="7686" max="7686" width="12.28515625" style="173" customWidth="1"/>
    <col min="7687" max="7687" width="15.28515625" style="173" customWidth="1"/>
    <col min="7688" max="7688" width="14.85546875" style="173" customWidth="1"/>
    <col min="7689" max="7933" width="10" style="173"/>
    <col min="7934" max="7934" width="5.140625" style="173" customWidth="1"/>
    <col min="7935" max="7935" width="27.42578125" style="173" customWidth="1"/>
    <col min="7936" max="7936" width="11.42578125" style="173" customWidth="1"/>
    <col min="7937" max="7937" width="14" style="173" customWidth="1"/>
    <col min="7938" max="7938" width="15.28515625" style="173" customWidth="1"/>
    <col min="7939" max="7941" width="15.5703125" style="173" customWidth="1"/>
    <col min="7942" max="7942" width="12.28515625" style="173" customWidth="1"/>
    <col min="7943" max="7943" width="15.28515625" style="173" customWidth="1"/>
    <col min="7944" max="7944" width="14.85546875" style="173" customWidth="1"/>
    <col min="7945" max="8189" width="10" style="173"/>
    <col min="8190" max="8190" width="5.140625" style="173" customWidth="1"/>
    <col min="8191" max="8191" width="27.42578125" style="173" customWidth="1"/>
    <col min="8192" max="8192" width="11.42578125" style="173" customWidth="1"/>
    <col min="8193" max="8193" width="14" style="173" customWidth="1"/>
    <col min="8194" max="8194" width="15.28515625" style="173" customWidth="1"/>
    <col min="8195" max="8197" width="15.5703125" style="173" customWidth="1"/>
    <col min="8198" max="8198" width="12.28515625" style="173" customWidth="1"/>
    <col min="8199" max="8199" width="15.28515625" style="173" customWidth="1"/>
    <col min="8200" max="8200" width="14.85546875" style="173" customWidth="1"/>
    <col min="8201" max="8445" width="10" style="173"/>
    <col min="8446" max="8446" width="5.140625" style="173" customWidth="1"/>
    <col min="8447" max="8447" width="27.42578125" style="173" customWidth="1"/>
    <col min="8448" max="8448" width="11.42578125" style="173" customWidth="1"/>
    <col min="8449" max="8449" width="14" style="173" customWidth="1"/>
    <col min="8450" max="8450" width="15.28515625" style="173" customWidth="1"/>
    <col min="8451" max="8453" width="15.5703125" style="173" customWidth="1"/>
    <col min="8454" max="8454" width="12.28515625" style="173" customWidth="1"/>
    <col min="8455" max="8455" width="15.28515625" style="173" customWidth="1"/>
    <col min="8456" max="8456" width="14.85546875" style="173" customWidth="1"/>
    <col min="8457" max="8701" width="10" style="173"/>
    <col min="8702" max="8702" width="5.140625" style="173" customWidth="1"/>
    <col min="8703" max="8703" width="27.42578125" style="173" customWidth="1"/>
    <col min="8704" max="8704" width="11.42578125" style="173" customWidth="1"/>
    <col min="8705" max="8705" width="14" style="173" customWidth="1"/>
    <col min="8706" max="8706" width="15.28515625" style="173" customWidth="1"/>
    <col min="8707" max="8709" width="15.5703125" style="173" customWidth="1"/>
    <col min="8710" max="8710" width="12.28515625" style="173" customWidth="1"/>
    <col min="8711" max="8711" width="15.28515625" style="173" customWidth="1"/>
    <col min="8712" max="8712" width="14.85546875" style="173" customWidth="1"/>
    <col min="8713" max="8957" width="10" style="173"/>
    <col min="8958" max="8958" width="5.140625" style="173" customWidth="1"/>
    <col min="8959" max="8959" width="27.42578125" style="173" customWidth="1"/>
    <col min="8960" max="8960" width="11.42578125" style="173" customWidth="1"/>
    <col min="8961" max="8961" width="14" style="173" customWidth="1"/>
    <col min="8962" max="8962" width="15.28515625" style="173" customWidth="1"/>
    <col min="8963" max="8965" width="15.5703125" style="173" customWidth="1"/>
    <col min="8966" max="8966" width="12.28515625" style="173" customWidth="1"/>
    <col min="8967" max="8967" width="15.28515625" style="173" customWidth="1"/>
    <col min="8968" max="8968" width="14.85546875" style="173" customWidth="1"/>
    <col min="8969" max="9213" width="10" style="173"/>
    <col min="9214" max="9214" width="5.140625" style="173" customWidth="1"/>
    <col min="9215" max="9215" width="27.42578125" style="173" customWidth="1"/>
    <col min="9216" max="9216" width="11.42578125" style="173" customWidth="1"/>
    <col min="9217" max="9217" width="14" style="173" customWidth="1"/>
    <col min="9218" max="9218" width="15.28515625" style="173" customWidth="1"/>
    <col min="9219" max="9221" width="15.5703125" style="173" customWidth="1"/>
    <col min="9222" max="9222" width="12.28515625" style="173" customWidth="1"/>
    <col min="9223" max="9223" width="15.28515625" style="173" customWidth="1"/>
    <col min="9224" max="9224" width="14.85546875" style="173" customWidth="1"/>
    <col min="9225" max="9469" width="10" style="173"/>
    <col min="9470" max="9470" width="5.140625" style="173" customWidth="1"/>
    <col min="9471" max="9471" width="27.42578125" style="173" customWidth="1"/>
    <col min="9472" max="9472" width="11.42578125" style="173" customWidth="1"/>
    <col min="9473" max="9473" width="14" style="173" customWidth="1"/>
    <col min="9474" max="9474" width="15.28515625" style="173" customWidth="1"/>
    <col min="9475" max="9477" width="15.5703125" style="173" customWidth="1"/>
    <col min="9478" max="9478" width="12.28515625" style="173" customWidth="1"/>
    <col min="9479" max="9479" width="15.28515625" style="173" customWidth="1"/>
    <col min="9480" max="9480" width="14.85546875" style="173" customWidth="1"/>
    <col min="9481" max="9725" width="10" style="173"/>
    <col min="9726" max="9726" width="5.140625" style="173" customWidth="1"/>
    <col min="9727" max="9727" width="27.42578125" style="173" customWidth="1"/>
    <col min="9728" max="9728" width="11.42578125" style="173" customWidth="1"/>
    <col min="9729" max="9729" width="14" style="173" customWidth="1"/>
    <col min="9730" max="9730" width="15.28515625" style="173" customWidth="1"/>
    <col min="9731" max="9733" width="15.5703125" style="173" customWidth="1"/>
    <col min="9734" max="9734" width="12.28515625" style="173" customWidth="1"/>
    <col min="9735" max="9735" width="15.28515625" style="173" customWidth="1"/>
    <col min="9736" max="9736" width="14.85546875" style="173" customWidth="1"/>
    <col min="9737" max="9981" width="10" style="173"/>
    <col min="9982" max="9982" width="5.140625" style="173" customWidth="1"/>
    <col min="9983" max="9983" width="27.42578125" style="173" customWidth="1"/>
    <col min="9984" max="9984" width="11.42578125" style="173" customWidth="1"/>
    <col min="9985" max="9985" width="14" style="173" customWidth="1"/>
    <col min="9986" max="9986" width="15.28515625" style="173" customWidth="1"/>
    <col min="9987" max="9989" width="15.5703125" style="173" customWidth="1"/>
    <col min="9990" max="9990" width="12.28515625" style="173" customWidth="1"/>
    <col min="9991" max="9991" width="15.28515625" style="173" customWidth="1"/>
    <col min="9992" max="9992" width="14.85546875" style="173" customWidth="1"/>
    <col min="9993" max="10237" width="10" style="173"/>
    <col min="10238" max="10238" width="5.140625" style="173" customWidth="1"/>
    <col min="10239" max="10239" width="27.42578125" style="173" customWidth="1"/>
    <col min="10240" max="10240" width="11.42578125" style="173" customWidth="1"/>
    <col min="10241" max="10241" width="14" style="173" customWidth="1"/>
    <col min="10242" max="10242" width="15.28515625" style="173" customWidth="1"/>
    <col min="10243" max="10245" width="15.5703125" style="173" customWidth="1"/>
    <col min="10246" max="10246" width="12.28515625" style="173" customWidth="1"/>
    <col min="10247" max="10247" width="15.28515625" style="173" customWidth="1"/>
    <col min="10248" max="10248" width="14.85546875" style="173" customWidth="1"/>
    <col min="10249" max="10493" width="10" style="173"/>
    <col min="10494" max="10494" width="5.140625" style="173" customWidth="1"/>
    <col min="10495" max="10495" width="27.42578125" style="173" customWidth="1"/>
    <col min="10496" max="10496" width="11.42578125" style="173" customWidth="1"/>
    <col min="10497" max="10497" width="14" style="173" customWidth="1"/>
    <col min="10498" max="10498" width="15.28515625" style="173" customWidth="1"/>
    <col min="10499" max="10501" width="15.5703125" style="173" customWidth="1"/>
    <col min="10502" max="10502" width="12.28515625" style="173" customWidth="1"/>
    <col min="10503" max="10503" width="15.28515625" style="173" customWidth="1"/>
    <col min="10504" max="10504" width="14.85546875" style="173" customWidth="1"/>
    <col min="10505" max="10749" width="10" style="173"/>
    <col min="10750" max="10750" width="5.140625" style="173" customWidth="1"/>
    <col min="10751" max="10751" width="27.42578125" style="173" customWidth="1"/>
    <col min="10752" max="10752" width="11.42578125" style="173" customWidth="1"/>
    <col min="10753" max="10753" width="14" style="173" customWidth="1"/>
    <col min="10754" max="10754" width="15.28515625" style="173" customWidth="1"/>
    <col min="10755" max="10757" width="15.5703125" style="173" customWidth="1"/>
    <col min="10758" max="10758" width="12.28515625" style="173" customWidth="1"/>
    <col min="10759" max="10759" width="15.28515625" style="173" customWidth="1"/>
    <col min="10760" max="10760" width="14.85546875" style="173" customWidth="1"/>
    <col min="10761" max="11005" width="10" style="173"/>
    <col min="11006" max="11006" width="5.140625" style="173" customWidth="1"/>
    <col min="11007" max="11007" width="27.42578125" style="173" customWidth="1"/>
    <col min="11008" max="11008" width="11.42578125" style="173" customWidth="1"/>
    <col min="11009" max="11009" width="14" style="173" customWidth="1"/>
    <col min="11010" max="11010" width="15.28515625" style="173" customWidth="1"/>
    <col min="11011" max="11013" width="15.5703125" style="173" customWidth="1"/>
    <col min="11014" max="11014" width="12.28515625" style="173" customWidth="1"/>
    <col min="11015" max="11015" width="15.28515625" style="173" customWidth="1"/>
    <col min="11016" max="11016" width="14.85546875" style="173" customWidth="1"/>
    <col min="11017" max="11261" width="10" style="173"/>
    <col min="11262" max="11262" width="5.140625" style="173" customWidth="1"/>
    <col min="11263" max="11263" width="27.42578125" style="173" customWidth="1"/>
    <col min="11264" max="11264" width="11.42578125" style="173" customWidth="1"/>
    <col min="11265" max="11265" width="14" style="173" customWidth="1"/>
    <col min="11266" max="11266" width="15.28515625" style="173" customWidth="1"/>
    <col min="11267" max="11269" width="15.5703125" style="173" customWidth="1"/>
    <col min="11270" max="11270" width="12.28515625" style="173" customWidth="1"/>
    <col min="11271" max="11271" width="15.28515625" style="173" customWidth="1"/>
    <col min="11272" max="11272" width="14.85546875" style="173" customWidth="1"/>
    <col min="11273" max="11517" width="10" style="173"/>
    <col min="11518" max="11518" width="5.140625" style="173" customWidth="1"/>
    <col min="11519" max="11519" width="27.42578125" style="173" customWidth="1"/>
    <col min="11520" max="11520" width="11.42578125" style="173" customWidth="1"/>
    <col min="11521" max="11521" width="14" style="173" customWidth="1"/>
    <col min="11522" max="11522" width="15.28515625" style="173" customWidth="1"/>
    <col min="11523" max="11525" width="15.5703125" style="173" customWidth="1"/>
    <col min="11526" max="11526" width="12.28515625" style="173" customWidth="1"/>
    <col min="11527" max="11527" width="15.28515625" style="173" customWidth="1"/>
    <col min="11528" max="11528" width="14.85546875" style="173" customWidth="1"/>
    <col min="11529" max="11773" width="10" style="173"/>
    <col min="11774" max="11774" width="5.140625" style="173" customWidth="1"/>
    <col min="11775" max="11775" width="27.42578125" style="173" customWidth="1"/>
    <col min="11776" max="11776" width="11.42578125" style="173" customWidth="1"/>
    <col min="11777" max="11777" width="14" style="173" customWidth="1"/>
    <col min="11778" max="11778" width="15.28515625" style="173" customWidth="1"/>
    <col min="11779" max="11781" width="15.5703125" style="173" customWidth="1"/>
    <col min="11782" max="11782" width="12.28515625" style="173" customWidth="1"/>
    <col min="11783" max="11783" width="15.28515625" style="173" customWidth="1"/>
    <col min="11784" max="11784" width="14.85546875" style="173" customWidth="1"/>
    <col min="11785" max="12029" width="10" style="173"/>
    <col min="12030" max="12030" width="5.140625" style="173" customWidth="1"/>
    <col min="12031" max="12031" width="27.42578125" style="173" customWidth="1"/>
    <col min="12032" max="12032" width="11.42578125" style="173" customWidth="1"/>
    <col min="12033" max="12033" width="14" style="173" customWidth="1"/>
    <col min="12034" max="12034" width="15.28515625" style="173" customWidth="1"/>
    <col min="12035" max="12037" width="15.5703125" style="173" customWidth="1"/>
    <col min="12038" max="12038" width="12.28515625" style="173" customWidth="1"/>
    <col min="12039" max="12039" width="15.28515625" style="173" customWidth="1"/>
    <col min="12040" max="12040" width="14.85546875" style="173" customWidth="1"/>
    <col min="12041" max="12285" width="10" style="173"/>
    <col min="12286" max="12286" width="5.140625" style="173" customWidth="1"/>
    <col min="12287" max="12287" width="27.42578125" style="173" customWidth="1"/>
    <col min="12288" max="12288" width="11.42578125" style="173" customWidth="1"/>
    <col min="12289" max="12289" width="14" style="173" customWidth="1"/>
    <col min="12290" max="12290" width="15.28515625" style="173" customWidth="1"/>
    <col min="12291" max="12293" width="15.5703125" style="173" customWidth="1"/>
    <col min="12294" max="12294" width="12.28515625" style="173" customWidth="1"/>
    <col min="12295" max="12295" width="15.28515625" style="173" customWidth="1"/>
    <col min="12296" max="12296" width="14.85546875" style="173" customWidth="1"/>
    <col min="12297" max="12541" width="10" style="173"/>
    <col min="12542" max="12542" width="5.140625" style="173" customWidth="1"/>
    <col min="12543" max="12543" width="27.42578125" style="173" customWidth="1"/>
    <col min="12544" max="12544" width="11.42578125" style="173" customWidth="1"/>
    <col min="12545" max="12545" width="14" style="173" customWidth="1"/>
    <col min="12546" max="12546" width="15.28515625" style="173" customWidth="1"/>
    <col min="12547" max="12549" width="15.5703125" style="173" customWidth="1"/>
    <col min="12550" max="12550" width="12.28515625" style="173" customWidth="1"/>
    <col min="12551" max="12551" width="15.28515625" style="173" customWidth="1"/>
    <col min="12552" max="12552" width="14.85546875" style="173" customWidth="1"/>
    <col min="12553" max="12797" width="10" style="173"/>
    <col min="12798" max="12798" width="5.140625" style="173" customWidth="1"/>
    <col min="12799" max="12799" width="27.42578125" style="173" customWidth="1"/>
    <col min="12800" max="12800" width="11.42578125" style="173" customWidth="1"/>
    <col min="12801" max="12801" width="14" style="173" customWidth="1"/>
    <col min="12802" max="12802" width="15.28515625" style="173" customWidth="1"/>
    <col min="12803" max="12805" width="15.5703125" style="173" customWidth="1"/>
    <col min="12806" max="12806" width="12.28515625" style="173" customWidth="1"/>
    <col min="12807" max="12807" width="15.28515625" style="173" customWidth="1"/>
    <col min="12808" max="12808" width="14.85546875" style="173" customWidth="1"/>
    <col min="12809" max="13053" width="10" style="173"/>
    <col min="13054" max="13054" width="5.140625" style="173" customWidth="1"/>
    <col min="13055" max="13055" width="27.42578125" style="173" customWidth="1"/>
    <col min="13056" max="13056" width="11.42578125" style="173" customWidth="1"/>
    <col min="13057" max="13057" width="14" style="173" customWidth="1"/>
    <col min="13058" max="13058" width="15.28515625" style="173" customWidth="1"/>
    <col min="13059" max="13061" width="15.5703125" style="173" customWidth="1"/>
    <col min="13062" max="13062" width="12.28515625" style="173" customWidth="1"/>
    <col min="13063" max="13063" width="15.28515625" style="173" customWidth="1"/>
    <col min="13064" max="13064" width="14.85546875" style="173" customWidth="1"/>
    <col min="13065" max="13309" width="10" style="173"/>
    <col min="13310" max="13310" width="5.140625" style="173" customWidth="1"/>
    <col min="13311" max="13311" width="27.42578125" style="173" customWidth="1"/>
    <col min="13312" max="13312" width="11.42578125" style="173" customWidth="1"/>
    <col min="13313" max="13313" width="14" style="173" customWidth="1"/>
    <col min="13314" max="13314" width="15.28515625" style="173" customWidth="1"/>
    <col min="13315" max="13317" width="15.5703125" style="173" customWidth="1"/>
    <col min="13318" max="13318" width="12.28515625" style="173" customWidth="1"/>
    <col min="13319" max="13319" width="15.28515625" style="173" customWidth="1"/>
    <col min="13320" max="13320" width="14.85546875" style="173" customWidth="1"/>
    <col min="13321" max="13565" width="10" style="173"/>
    <col min="13566" max="13566" width="5.140625" style="173" customWidth="1"/>
    <col min="13567" max="13567" width="27.42578125" style="173" customWidth="1"/>
    <col min="13568" max="13568" width="11.42578125" style="173" customWidth="1"/>
    <col min="13569" max="13569" width="14" style="173" customWidth="1"/>
    <col min="13570" max="13570" width="15.28515625" style="173" customWidth="1"/>
    <col min="13571" max="13573" width="15.5703125" style="173" customWidth="1"/>
    <col min="13574" max="13574" width="12.28515625" style="173" customWidth="1"/>
    <col min="13575" max="13575" width="15.28515625" style="173" customWidth="1"/>
    <col min="13576" max="13576" width="14.85546875" style="173" customWidth="1"/>
    <col min="13577" max="13821" width="10" style="173"/>
    <col min="13822" max="13822" width="5.140625" style="173" customWidth="1"/>
    <col min="13823" max="13823" width="27.42578125" style="173" customWidth="1"/>
    <col min="13824" max="13824" width="11.42578125" style="173" customWidth="1"/>
    <col min="13825" max="13825" width="14" style="173" customWidth="1"/>
    <col min="13826" max="13826" width="15.28515625" style="173" customWidth="1"/>
    <col min="13827" max="13829" width="15.5703125" style="173" customWidth="1"/>
    <col min="13830" max="13830" width="12.28515625" style="173" customWidth="1"/>
    <col min="13831" max="13831" width="15.28515625" style="173" customWidth="1"/>
    <col min="13832" max="13832" width="14.85546875" style="173" customWidth="1"/>
    <col min="13833" max="14077" width="10" style="173"/>
    <col min="14078" max="14078" width="5.140625" style="173" customWidth="1"/>
    <col min="14079" max="14079" width="27.42578125" style="173" customWidth="1"/>
    <col min="14080" max="14080" width="11.42578125" style="173" customWidth="1"/>
    <col min="14081" max="14081" width="14" style="173" customWidth="1"/>
    <col min="14082" max="14082" width="15.28515625" style="173" customWidth="1"/>
    <col min="14083" max="14085" width="15.5703125" style="173" customWidth="1"/>
    <col min="14086" max="14086" width="12.28515625" style="173" customWidth="1"/>
    <col min="14087" max="14087" width="15.28515625" style="173" customWidth="1"/>
    <col min="14088" max="14088" width="14.85546875" style="173" customWidth="1"/>
    <col min="14089" max="14333" width="10" style="173"/>
    <col min="14334" max="14334" width="5.140625" style="173" customWidth="1"/>
    <col min="14335" max="14335" width="27.42578125" style="173" customWidth="1"/>
    <col min="14336" max="14336" width="11.42578125" style="173" customWidth="1"/>
    <col min="14337" max="14337" width="14" style="173" customWidth="1"/>
    <col min="14338" max="14338" width="15.28515625" style="173" customWidth="1"/>
    <col min="14339" max="14341" width="15.5703125" style="173" customWidth="1"/>
    <col min="14342" max="14342" width="12.28515625" style="173" customWidth="1"/>
    <col min="14343" max="14343" width="15.28515625" style="173" customWidth="1"/>
    <col min="14344" max="14344" width="14.85546875" style="173" customWidth="1"/>
    <col min="14345" max="14589" width="10" style="173"/>
    <col min="14590" max="14590" width="5.140625" style="173" customWidth="1"/>
    <col min="14591" max="14591" width="27.42578125" style="173" customWidth="1"/>
    <col min="14592" max="14592" width="11.42578125" style="173" customWidth="1"/>
    <col min="14593" max="14593" width="14" style="173" customWidth="1"/>
    <col min="14594" max="14594" width="15.28515625" style="173" customWidth="1"/>
    <col min="14595" max="14597" width="15.5703125" style="173" customWidth="1"/>
    <col min="14598" max="14598" width="12.28515625" style="173" customWidth="1"/>
    <col min="14599" max="14599" width="15.28515625" style="173" customWidth="1"/>
    <col min="14600" max="14600" width="14.85546875" style="173" customWidth="1"/>
    <col min="14601" max="14845" width="10" style="173"/>
    <col min="14846" max="14846" width="5.140625" style="173" customWidth="1"/>
    <col min="14847" max="14847" width="27.42578125" style="173" customWidth="1"/>
    <col min="14848" max="14848" width="11.42578125" style="173" customWidth="1"/>
    <col min="14849" max="14849" width="14" style="173" customWidth="1"/>
    <col min="14850" max="14850" width="15.28515625" style="173" customWidth="1"/>
    <col min="14851" max="14853" width="15.5703125" style="173" customWidth="1"/>
    <col min="14854" max="14854" width="12.28515625" style="173" customWidth="1"/>
    <col min="14855" max="14855" width="15.28515625" style="173" customWidth="1"/>
    <col min="14856" max="14856" width="14.85546875" style="173" customWidth="1"/>
    <col min="14857" max="15101" width="10" style="173"/>
    <col min="15102" max="15102" width="5.140625" style="173" customWidth="1"/>
    <col min="15103" max="15103" width="27.42578125" style="173" customWidth="1"/>
    <col min="15104" max="15104" width="11.42578125" style="173" customWidth="1"/>
    <col min="15105" max="15105" width="14" style="173" customWidth="1"/>
    <col min="15106" max="15106" width="15.28515625" style="173" customWidth="1"/>
    <col min="15107" max="15109" width="15.5703125" style="173" customWidth="1"/>
    <col min="15110" max="15110" width="12.28515625" style="173" customWidth="1"/>
    <col min="15111" max="15111" width="15.28515625" style="173" customWidth="1"/>
    <col min="15112" max="15112" width="14.85546875" style="173" customWidth="1"/>
    <col min="15113" max="15357" width="10" style="173"/>
    <col min="15358" max="15358" width="5.140625" style="173" customWidth="1"/>
    <col min="15359" max="15359" width="27.42578125" style="173" customWidth="1"/>
    <col min="15360" max="15360" width="11.42578125" style="173" customWidth="1"/>
    <col min="15361" max="15361" width="14" style="173" customWidth="1"/>
    <col min="15362" max="15362" width="15.28515625" style="173" customWidth="1"/>
    <col min="15363" max="15365" width="15.5703125" style="173" customWidth="1"/>
    <col min="15366" max="15366" width="12.28515625" style="173" customWidth="1"/>
    <col min="15367" max="15367" width="15.28515625" style="173" customWidth="1"/>
    <col min="15368" max="15368" width="14.85546875" style="173" customWidth="1"/>
    <col min="15369" max="15613" width="10" style="173"/>
    <col min="15614" max="15614" width="5.140625" style="173" customWidth="1"/>
    <col min="15615" max="15615" width="27.42578125" style="173" customWidth="1"/>
    <col min="15616" max="15616" width="11.42578125" style="173" customWidth="1"/>
    <col min="15617" max="15617" width="14" style="173" customWidth="1"/>
    <col min="15618" max="15618" width="15.28515625" style="173" customWidth="1"/>
    <col min="15619" max="15621" width="15.5703125" style="173" customWidth="1"/>
    <col min="15622" max="15622" width="12.28515625" style="173" customWidth="1"/>
    <col min="15623" max="15623" width="15.28515625" style="173" customWidth="1"/>
    <col min="15624" max="15624" width="14.85546875" style="173" customWidth="1"/>
    <col min="15625" max="15869" width="10" style="173"/>
    <col min="15870" max="15870" width="5.140625" style="173" customWidth="1"/>
    <col min="15871" max="15871" width="27.42578125" style="173" customWidth="1"/>
    <col min="15872" max="15872" width="11.42578125" style="173" customWidth="1"/>
    <col min="15873" max="15873" width="14" style="173" customWidth="1"/>
    <col min="15874" max="15874" width="15.28515625" style="173" customWidth="1"/>
    <col min="15875" max="15877" width="15.5703125" style="173" customWidth="1"/>
    <col min="15878" max="15878" width="12.28515625" style="173" customWidth="1"/>
    <col min="15879" max="15879" width="15.28515625" style="173" customWidth="1"/>
    <col min="15880" max="15880" width="14.85546875" style="173" customWidth="1"/>
    <col min="15881" max="16125" width="10" style="173"/>
    <col min="16126" max="16126" width="5.140625" style="173" customWidth="1"/>
    <col min="16127" max="16127" width="27.42578125" style="173" customWidth="1"/>
    <col min="16128" max="16128" width="11.42578125" style="173" customWidth="1"/>
    <col min="16129" max="16129" width="14" style="173" customWidth="1"/>
    <col min="16130" max="16130" width="15.28515625" style="173" customWidth="1"/>
    <col min="16131" max="16133" width="15.5703125" style="173" customWidth="1"/>
    <col min="16134" max="16134" width="12.28515625" style="173" customWidth="1"/>
    <col min="16135" max="16135" width="15.28515625" style="173" customWidth="1"/>
    <col min="16136" max="16136" width="14.85546875" style="173" customWidth="1"/>
    <col min="16137" max="16384" width="10" style="173"/>
  </cols>
  <sheetData>
    <row r="1" spans="1:10" ht="17.25" customHeight="1">
      <c r="A1" s="308" t="s">
        <v>245</v>
      </c>
      <c r="B1" s="308"/>
      <c r="C1" s="308"/>
      <c r="H1" s="74" t="s">
        <v>28</v>
      </c>
    </row>
    <row r="2" spans="1:10">
      <c r="A2" s="308" t="s">
        <v>203</v>
      </c>
      <c r="B2" s="308"/>
      <c r="C2" s="308"/>
      <c r="D2" s="174"/>
      <c r="E2" s="174"/>
      <c r="F2" s="174"/>
      <c r="G2" s="174"/>
      <c r="H2" s="174"/>
    </row>
    <row r="3" spans="1:10" ht="11.45" customHeight="1">
      <c r="A3" s="175"/>
      <c r="B3" s="175"/>
      <c r="C3" s="174"/>
      <c r="D3" s="174"/>
      <c r="E3" s="174"/>
      <c r="F3" s="174"/>
      <c r="G3" s="174"/>
      <c r="H3" s="174"/>
    </row>
    <row r="4" spans="1:10" ht="27.75" customHeight="1">
      <c r="A4" s="206" t="s">
        <v>204</v>
      </c>
      <c r="B4" s="206"/>
      <c r="C4" s="206"/>
      <c r="D4" s="206"/>
      <c r="E4" s="206"/>
      <c r="F4" s="206"/>
      <c r="G4" s="206"/>
      <c r="H4" s="206"/>
    </row>
    <row r="5" spans="1:10" ht="16.899999999999999" customHeight="1">
      <c r="A5" s="280" t="s">
        <v>248</v>
      </c>
      <c r="B5" s="280"/>
      <c r="C5" s="280"/>
      <c r="D5" s="280"/>
      <c r="E5" s="280"/>
      <c r="F5" s="280"/>
      <c r="G5" s="280"/>
      <c r="H5" s="280"/>
      <c r="I5" s="280"/>
      <c r="J5" s="234"/>
    </row>
    <row r="6" spans="1:10" ht="18" customHeight="1">
      <c r="E6" s="171"/>
      <c r="F6" s="171"/>
      <c r="G6" s="171"/>
      <c r="H6" s="171" t="s">
        <v>205</v>
      </c>
    </row>
    <row r="7" spans="1:10" ht="10.9" customHeight="1"/>
    <row r="8" spans="1:10" ht="36" customHeight="1">
      <c r="A8" s="304" t="s">
        <v>103</v>
      </c>
      <c r="B8" s="304" t="s">
        <v>104</v>
      </c>
      <c r="C8" s="302" t="s">
        <v>182</v>
      </c>
      <c r="D8" s="305" t="s">
        <v>183</v>
      </c>
      <c r="E8" s="302" t="s">
        <v>184</v>
      </c>
      <c r="F8" s="302" t="s">
        <v>185</v>
      </c>
      <c r="G8" s="305" t="s">
        <v>186</v>
      </c>
      <c r="H8" s="305" t="s">
        <v>187</v>
      </c>
      <c r="I8" s="302" t="s">
        <v>188</v>
      </c>
    </row>
    <row r="9" spans="1:10" ht="27.75" customHeight="1">
      <c r="A9" s="304"/>
      <c r="B9" s="304"/>
      <c r="C9" s="302"/>
      <c r="D9" s="306"/>
      <c r="E9" s="302"/>
      <c r="F9" s="302"/>
      <c r="G9" s="306"/>
      <c r="H9" s="306"/>
      <c r="I9" s="302"/>
    </row>
    <row r="10" spans="1:10" ht="31.9" customHeight="1">
      <c r="A10" s="304"/>
      <c r="B10" s="304"/>
      <c r="C10" s="302"/>
      <c r="D10" s="307"/>
      <c r="E10" s="302"/>
      <c r="F10" s="302"/>
      <c r="G10" s="307"/>
      <c r="H10" s="307"/>
      <c r="I10" s="302"/>
    </row>
    <row r="11" spans="1:10" s="180" customFormat="1" ht="16.5" customHeight="1">
      <c r="A11" s="177" t="s">
        <v>189</v>
      </c>
      <c r="B11" s="178" t="s">
        <v>190</v>
      </c>
      <c r="C11" s="179">
        <f t="shared" ref="C11:I11" si="0">C12+C16+C21</f>
        <v>24000000</v>
      </c>
      <c r="D11" s="179">
        <f t="shared" si="0"/>
        <v>0</v>
      </c>
      <c r="E11" s="179">
        <f t="shared" si="0"/>
        <v>18240000</v>
      </c>
      <c r="F11" s="179">
        <f t="shared" si="0"/>
        <v>17000000</v>
      </c>
      <c r="G11" s="179">
        <f t="shared" si="0"/>
        <v>52650000</v>
      </c>
      <c r="H11" s="179">
        <f t="shared" si="0"/>
        <v>6679840000</v>
      </c>
      <c r="I11" s="179">
        <f t="shared" si="0"/>
        <v>6791730000</v>
      </c>
    </row>
    <row r="12" spans="1:10" ht="16.5" customHeight="1">
      <c r="A12" s="181" t="s">
        <v>105</v>
      </c>
      <c r="B12" s="182" t="s">
        <v>191</v>
      </c>
      <c r="C12" s="183">
        <f t="shared" ref="C12:I12" si="1">SUM(C13:C15)</f>
        <v>12000000</v>
      </c>
      <c r="D12" s="183">
        <f t="shared" si="1"/>
        <v>0</v>
      </c>
      <c r="E12" s="183">
        <f t="shared" si="1"/>
        <v>0</v>
      </c>
      <c r="F12" s="183">
        <f t="shared" si="1"/>
        <v>0</v>
      </c>
      <c r="G12" s="183">
        <f t="shared" si="1"/>
        <v>21599999.999999996</v>
      </c>
      <c r="H12" s="183">
        <f t="shared" si="1"/>
        <v>1435667000</v>
      </c>
      <c r="I12" s="183">
        <f t="shared" si="1"/>
        <v>1469267000</v>
      </c>
    </row>
    <row r="13" spans="1:10" ht="16.5" customHeight="1">
      <c r="A13" s="184">
        <v>1</v>
      </c>
      <c r="B13" s="185" t="s">
        <v>122</v>
      </c>
      <c r="C13" s="186"/>
      <c r="D13" s="186"/>
      <c r="E13" s="186"/>
      <c r="F13" s="186"/>
      <c r="G13" s="187">
        <v>10799999.999999998</v>
      </c>
      <c r="H13" s="186">
        <v>742559000</v>
      </c>
      <c r="I13" s="186">
        <f>SUM(C13:H13)</f>
        <v>753359000</v>
      </c>
    </row>
    <row r="14" spans="1:10" ht="16.5" customHeight="1">
      <c r="A14" s="188">
        <v>2</v>
      </c>
      <c r="B14" s="189" t="s">
        <v>123</v>
      </c>
      <c r="C14" s="187"/>
      <c r="D14" s="187"/>
      <c r="E14" s="187"/>
      <c r="F14" s="187"/>
      <c r="G14" s="187">
        <v>1350000</v>
      </c>
      <c r="H14" s="187">
        <v>429014000</v>
      </c>
      <c r="I14" s="187">
        <f>SUM(C14:H14)</f>
        <v>430364000</v>
      </c>
    </row>
    <row r="15" spans="1:10" ht="16.5" customHeight="1">
      <c r="A15" s="190">
        <v>3</v>
      </c>
      <c r="B15" s="191" t="s">
        <v>124</v>
      </c>
      <c r="C15" s="192">
        <v>12000000</v>
      </c>
      <c r="D15" s="192"/>
      <c r="E15" s="192"/>
      <c r="F15" s="192"/>
      <c r="G15" s="192">
        <v>9449999.9999999981</v>
      </c>
      <c r="H15" s="192">
        <v>264094000</v>
      </c>
      <c r="I15" s="192">
        <f>SUM(C15:H15)</f>
        <v>285544000</v>
      </c>
    </row>
    <row r="16" spans="1:10" ht="16.5" customHeight="1">
      <c r="A16" s="181" t="s">
        <v>108</v>
      </c>
      <c r="B16" s="182" t="s">
        <v>192</v>
      </c>
      <c r="C16" s="193">
        <f>SUM(C17:C20)</f>
        <v>12000000</v>
      </c>
      <c r="D16" s="193">
        <f t="shared" ref="D16:I16" si="2">SUM(D17:D20)</f>
        <v>0</v>
      </c>
      <c r="E16" s="193">
        <f t="shared" si="2"/>
        <v>0</v>
      </c>
      <c r="F16" s="193">
        <f t="shared" si="2"/>
        <v>17000000</v>
      </c>
      <c r="G16" s="193">
        <f>SUM(G17:G20)</f>
        <v>24300000</v>
      </c>
      <c r="H16" s="193">
        <f>SUM(H17:H20)</f>
        <v>3693119000</v>
      </c>
      <c r="I16" s="193">
        <f t="shared" si="2"/>
        <v>3746419000</v>
      </c>
    </row>
    <row r="17" spans="1:9" ht="16.5" customHeight="1">
      <c r="A17" s="184">
        <v>1</v>
      </c>
      <c r="B17" s="185" t="s">
        <v>125</v>
      </c>
      <c r="C17" s="186"/>
      <c r="D17" s="186"/>
      <c r="E17" s="186"/>
      <c r="F17" s="186"/>
      <c r="G17" s="186">
        <v>1349999.9999999998</v>
      </c>
      <c r="H17" s="186">
        <v>1355603000</v>
      </c>
      <c r="I17" s="187">
        <f>SUM(C17:H17)</f>
        <v>1356953000</v>
      </c>
    </row>
    <row r="18" spans="1:9" ht="16.5" customHeight="1">
      <c r="A18" s="188">
        <v>2</v>
      </c>
      <c r="B18" s="189" t="s">
        <v>126</v>
      </c>
      <c r="C18" s="187"/>
      <c r="D18" s="187"/>
      <c r="E18" s="187"/>
      <c r="F18" s="187"/>
      <c r="G18" s="187">
        <v>2699999.9999999995</v>
      </c>
      <c r="H18" s="187">
        <v>948466000</v>
      </c>
      <c r="I18" s="187">
        <f>SUM(C18:H18)</f>
        <v>951166000</v>
      </c>
    </row>
    <row r="19" spans="1:9" ht="16.5" customHeight="1">
      <c r="A19" s="188">
        <v>3</v>
      </c>
      <c r="B19" s="189" t="s">
        <v>128</v>
      </c>
      <c r="C19" s="187">
        <v>12000000</v>
      </c>
      <c r="D19" s="187"/>
      <c r="E19" s="187"/>
      <c r="F19" s="187"/>
      <c r="G19" s="187">
        <v>10799999.999999998</v>
      </c>
      <c r="H19" s="187">
        <v>949648000</v>
      </c>
      <c r="I19" s="187">
        <f>SUM(C19:H19)</f>
        <v>972448000</v>
      </c>
    </row>
    <row r="20" spans="1:9" ht="16.5" customHeight="1">
      <c r="A20" s="188">
        <v>4</v>
      </c>
      <c r="B20" s="191" t="s">
        <v>127</v>
      </c>
      <c r="C20" s="192"/>
      <c r="D20" s="192"/>
      <c r="E20" s="192"/>
      <c r="F20" s="192">
        <v>17000000</v>
      </c>
      <c r="G20" s="192">
        <v>9450000.0000000019</v>
      </c>
      <c r="H20" s="192">
        <v>439402000</v>
      </c>
      <c r="I20" s="187">
        <f>SUM(C20:H20)</f>
        <v>465852000</v>
      </c>
    </row>
    <row r="21" spans="1:9" ht="16.5" customHeight="1">
      <c r="A21" s="181" t="s">
        <v>111</v>
      </c>
      <c r="B21" s="182" t="s">
        <v>193</v>
      </c>
      <c r="C21" s="183">
        <f>SUM(C22:C24)</f>
        <v>0</v>
      </c>
      <c r="D21" s="183">
        <f t="shared" ref="D21:I21" si="3">SUM(D22:D24)</f>
        <v>0</v>
      </c>
      <c r="E21" s="183">
        <f t="shared" si="3"/>
        <v>18240000</v>
      </c>
      <c r="F21" s="183">
        <f t="shared" si="3"/>
        <v>0</v>
      </c>
      <c r="G21" s="183">
        <f>SUM(G22:G24)</f>
        <v>6749999.9999999991</v>
      </c>
      <c r="H21" s="183">
        <f>SUM(H22:H24)</f>
        <v>1551054000</v>
      </c>
      <c r="I21" s="183">
        <f t="shared" si="3"/>
        <v>1576044000</v>
      </c>
    </row>
    <row r="22" spans="1:9" ht="16.5" customHeight="1">
      <c r="A22" s="184">
        <v>1</v>
      </c>
      <c r="B22" s="194" t="s">
        <v>129</v>
      </c>
      <c r="C22" s="186"/>
      <c r="D22" s="186"/>
      <c r="E22" s="186">
        <v>2719999.9999999995</v>
      </c>
      <c r="F22" s="186"/>
      <c r="G22" s="186">
        <v>1350000</v>
      </c>
      <c r="H22" s="186">
        <v>640186000</v>
      </c>
      <c r="I22" s="186">
        <f>SUM(C22:H22)</f>
        <v>644256000</v>
      </c>
    </row>
    <row r="23" spans="1:9" ht="16.5" customHeight="1">
      <c r="A23" s="188">
        <v>3</v>
      </c>
      <c r="B23" s="195" t="s">
        <v>131</v>
      </c>
      <c r="C23" s="187"/>
      <c r="D23" s="187"/>
      <c r="E23" s="187">
        <v>9920000.0000000019</v>
      </c>
      <c r="F23" s="187"/>
      <c r="G23" s="187">
        <v>2699999.9999999995</v>
      </c>
      <c r="H23" s="187">
        <v>647004000</v>
      </c>
      <c r="I23" s="187">
        <f>SUM(C23:H23)</f>
        <v>659624000</v>
      </c>
    </row>
    <row r="24" spans="1:9" ht="16.5" customHeight="1">
      <c r="A24" s="196">
        <v>4</v>
      </c>
      <c r="B24" s="197" t="s">
        <v>130</v>
      </c>
      <c r="C24" s="198"/>
      <c r="D24" s="198"/>
      <c r="E24" s="198">
        <v>5600000</v>
      </c>
      <c r="F24" s="198"/>
      <c r="G24" s="198">
        <v>2699999.9999999995</v>
      </c>
      <c r="H24" s="198">
        <v>263864000</v>
      </c>
      <c r="I24" s="198">
        <f>SUM(C24:H24)</f>
        <v>272164000</v>
      </c>
    </row>
    <row r="25" spans="1:9" s="180" customFormat="1" ht="16.5" customHeight="1">
      <c r="A25" s="199" t="s">
        <v>117</v>
      </c>
      <c r="B25" s="200" t="s">
        <v>194</v>
      </c>
      <c r="C25" s="193">
        <f>C26</f>
        <v>0</v>
      </c>
      <c r="D25" s="193">
        <f t="shared" ref="D25:I25" si="4">D26</f>
        <v>4000000</v>
      </c>
      <c r="E25" s="193">
        <f t="shared" si="4"/>
        <v>5760000</v>
      </c>
      <c r="F25" s="193">
        <f t="shared" si="4"/>
        <v>0</v>
      </c>
      <c r="G25" s="193">
        <f>G26</f>
        <v>2699999.9999999995</v>
      </c>
      <c r="H25" s="193">
        <f>H26</f>
        <v>1594810000</v>
      </c>
      <c r="I25" s="193">
        <f t="shared" si="4"/>
        <v>1607270000</v>
      </c>
    </row>
    <row r="26" spans="1:9" ht="16.5" customHeight="1">
      <c r="A26" s="181" t="s">
        <v>105</v>
      </c>
      <c r="B26" s="182" t="s">
        <v>195</v>
      </c>
      <c r="C26" s="183">
        <f>SUM(C27:C30)</f>
        <v>0</v>
      </c>
      <c r="D26" s="183">
        <f t="shared" ref="D26:I26" si="5">SUM(D27:D30)</f>
        <v>4000000</v>
      </c>
      <c r="E26" s="183">
        <f t="shared" si="5"/>
        <v>5760000</v>
      </c>
      <c r="F26" s="183">
        <f t="shared" si="5"/>
        <v>0</v>
      </c>
      <c r="G26" s="183">
        <f>SUM(G27:G30)</f>
        <v>2699999.9999999995</v>
      </c>
      <c r="H26" s="183">
        <f>SUM(H27:H30)</f>
        <v>1594810000</v>
      </c>
      <c r="I26" s="183">
        <f t="shared" si="5"/>
        <v>1607270000</v>
      </c>
    </row>
    <row r="27" spans="1:9" ht="16.5" customHeight="1">
      <c r="A27" s="184">
        <v>1</v>
      </c>
      <c r="B27" s="185" t="s">
        <v>196</v>
      </c>
      <c r="C27" s="186"/>
      <c r="D27" s="186">
        <v>4000000</v>
      </c>
      <c r="E27" s="186">
        <v>5760000</v>
      </c>
      <c r="F27" s="186"/>
      <c r="G27" s="186">
        <v>2699999.9999999995</v>
      </c>
      <c r="H27" s="186">
        <v>505925000</v>
      </c>
      <c r="I27" s="187">
        <f>SUM(C27:H27)</f>
        <v>518385000</v>
      </c>
    </row>
    <row r="28" spans="1:9" ht="16.5" customHeight="1">
      <c r="A28" s="201">
        <v>2</v>
      </c>
      <c r="B28" s="202" t="s">
        <v>197</v>
      </c>
      <c r="C28" s="203"/>
      <c r="D28" s="203"/>
      <c r="E28" s="203"/>
      <c r="F28" s="203"/>
      <c r="G28" s="203">
        <v>0</v>
      </c>
      <c r="H28" s="203">
        <v>93557000</v>
      </c>
      <c r="I28" s="198">
        <f>SUM(C28:H28)</f>
        <v>93557000</v>
      </c>
    </row>
    <row r="29" spans="1:9" ht="16.5" customHeight="1">
      <c r="A29" s="188">
        <v>3</v>
      </c>
      <c r="B29" s="189" t="s">
        <v>198</v>
      </c>
      <c r="C29" s="187"/>
      <c r="D29" s="187"/>
      <c r="E29" s="187"/>
      <c r="F29" s="187"/>
      <c r="G29" s="187">
        <v>0</v>
      </c>
      <c r="H29" s="187">
        <v>44552000</v>
      </c>
      <c r="I29" s="198">
        <f>SUM(C29:H29)</f>
        <v>44552000</v>
      </c>
    </row>
    <row r="30" spans="1:9" ht="16.5" customHeight="1">
      <c r="A30" s="188">
        <v>3</v>
      </c>
      <c r="B30" s="189" t="s">
        <v>199</v>
      </c>
      <c r="C30" s="187"/>
      <c r="D30" s="187"/>
      <c r="E30" s="187"/>
      <c r="F30" s="187"/>
      <c r="G30" s="187"/>
      <c r="H30" s="187">
        <v>950776000</v>
      </c>
      <c r="I30" s="198">
        <f>SUM(C30:H30)</f>
        <v>950776000</v>
      </c>
    </row>
    <row r="31" spans="1:9" ht="16.5" customHeight="1">
      <c r="A31" s="204"/>
      <c r="B31" s="176" t="s">
        <v>200</v>
      </c>
      <c r="C31" s="183">
        <f>C11+C25</f>
        <v>24000000</v>
      </c>
      <c r="D31" s="183">
        <f t="shared" ref="D31:I31" si="6">D11+D25</f>
        <v>4000000</v>
      </c>
      <c r="E31" s="183">
        <f t="shared" si="6"/>
        <v>24000000</v>
      </c>
      <c r="F31" s="183">
        <f t="shared" si="6"/>
        <v>17000000</v>
      </c>
      <c r="G31" s="183">
        <f t="shared" si="6"/>
        <v>55350000</v>
      </c>
      <c r="H31" s="183">
        <f t="shared" si="6"/>
        <v>8274650000</v>
      </c>
      <c r="I31" s="183">
        <f t="shared" si="6"/>
        <v>8399000000</v>
      </c>
    </row>
    <row r="32" spans="1:9" ht="16.5">
      <c r="F32" s="303"/>
      <c r="G32" s="303"/>
      <c r="H32" s="303"/>
    </row>
    <row r="33" spans="1:8" s="205" customFormat="1" ht="30.75" customHeight="1">
      <c r="A33" s="300"/>
      <c r="B33" s="300"/>
      <c r="C33" s="300"/>
      <c r="D33" s="300"/>
      <c r="E33" s="300"/>
      <c r="F33" s="301"/>
      <c r="G33" s="301"/>
      <c r="H33" s="301"/>
    </row>
    <row r="34" spans="1:8" s="205" customFormat="1" ht="18.75">
      <c r="A34" s="206"/>
      <c r="B34" s="206"/>
      <c r="C34" s="207"/>
      <c r="D34" s="207"/>
      <c r="E34" s="207"/>
      <c r="F34" s="207"/>
      <c r="G34" s="207"/>
      <c r="H34" s="207"/>
    </row>
    <row r="35" spans="1:8" s="205" customFormat="1" ht="18.75">
      <c r="A35" s="206"/>
      <c r="B35" s="206"/>
      <c r="C35" s="207"/>
      <c r="D35" s="207"/>
      <c r="E35" s="207"/>
      <c r="F35" s="207"/>
      <c r="G35" s="207"/>
      <c r="H35" s="207"/>
    </row>
    <row r="36" spans="1:8" s="205" customFormat="1" ht="18.75">
      <c r="A36" s="206"/>
      <c r="B36" s="206"/>
      <c r="C36" s="207"/>
      <c r="D36" s="207"/>
      <c r="E36" s="207"/>
      <c r="F36" s="207"/>
      <c r="G36" s="207"/>
      <c r="H36" s="207"/>
    </row>
    <row r="37" spans="1:8" s="205" customFormat="1" ht="18.75">
      <c r="A37" s="206"/>
      <c r="B37" s="206"/>
      <c r="C37" s="207"/>
      <c r="D37" s="207"/>
      <c r="E37" s="207"/>
      <c r="F37" s="207"/>
      <c r="G37" s="207"/>
      <c r="H37" s="207"/>
    </row>
    <row r="38" spans="1:8" s="205" customFormat="1" ht="18.75">
      <c r="A38" s="300"/>
      <c r="B38" s="300"/>
      <c r="C38" s="300"/>
      <c r="D38" s="300"/>
      <c r="E38" s="300"/>
      <c r="F38" s="301"/>
      <c r="G38" s="301"/>
      <c r="H38" s="301"/>
    </row>
    <row r="39" spans="1:8" s="205" customFormat="1" ht="18.75">
      <c r="C39" s="208"/>
      <c r="D39" s="208"/>
      <c r="E39" s="208"/>
      <c r="F39" s="208"/>
      <c r="G39" s="208"/>
      <c r="H39" s="208"/>
    </row>
    <row r="40" spans="1:8" s="205" customFormat="1" ht="18.75">
      <c r="C40" s="208"/>
      <c r="D40" s="208"/>
      <c r="E40" s="208"/>
      <c r="F40" s="208"/>
      <c r="G40" s="208"/>
      <c r="H40" s="208"/>
    </row>
    <row r="41" spans="1:8" s="205" customFormat="1" ht="18.75">
      <c r="C41" s="208"/>
      <c r="D41" s="208"/>
      <c r="E41" s="208"/>
      <c r="F41" s="208"/>
      <c r="G41" s="208"/>
      <c r="H41" s="208"/>
    </row>
    <row r="42" spans="1:8" s="205" customFormat="1" ht="18.75">
      <c r="C42" s="208"/>
      <c r="D42" s="208"/>
      <c r="E42" s="208"/>
      <c r="F42" s="208"/>
      <c r="G42" s="208"/>
      <c r="H42" s="208"/>
    </row>
  </sheetData>
  <mergeCells count="17">
    <mergeCell ref="A1:C1"/>
    <mergeCell ref="A2:C2"/>
    <mergeCell ref="A5:I5"/>
    <mergeCell ref="F8:F10"/>
    <mergeCell ref="G8:G10"/>
    <mergeCell ref="H8:H10"/>
    <mergeCell ref="A38:E38"/>
    <mergeCell ref="F38:H38"/>
    <mergeCell ref="I8:I10"/>
    <mergeCell ref="F32:H32"/>
    <mergeCell ref="A33:E33"/>
    <mergeCell ref="F33:H33"/>
    <mergeCell ref="A8:A10"/>
    <mergeCell ref="B8:B10"/>
    <mergeCell ref="C8:C10"/>
    <mergeCell ref="D8:D10"/>
    <mergeCell ref="E8:E10"/>
  </mergeCells>
  <pageMargins left="0.43307086614173201" right="0.15748031496063" top="0.31496062992126" bottom="0.23622047244094499" header="0.27559055118110198" footer="0.196850393700787"/>
  <pageSetup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can doi</vt:lpstr>
      <vt:lpstr>01</vt:lpstr>
      <vt:lpstr>02</vt:lpstr>
      <vt:lpstr>pb3</vt:lpstr>
      <vt:lpstr>pb4</vt:lpstr>
      <vt:lpstr>'can doi'!Print_Area</vt:lpstr>
      <vt:lpstr>'pb4'!Print_Titles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2025-12-25T08:46:42Z</cp:lastPrinted>
  <dcterms:created xsi:type="dcterms:W3CDTF">2022-03-30T04:32:03Z</dcterms:created>
  <dcterms:modified xsi:type="dcterms:W3CDTF">2026-01-12T11:10:13Z</dcterms:modified>
</cp:coreProperties>
</file>